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19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100" i="1"/>
  <c r="B81" i="1"/>
  <c r="A81" i="1"/>
  <c r="L80" i="1"/>
  <c r="J80" i="1"/>
  <c r="I80" i="1"/>
  <c r="H80" i="1"/>
  <c r="G80" i="1"/>
  <c r="F80" i="1"/>
  <c r="F81" i="1" s="1"/>
  <c r="B71" i="1"/>
  <c r="A71" i="1"/>
  <c r="L70" i="1"/>
  <c r="J70" i="1"/>
  <c r="I70" i="1"/>
  <c r="H70" i="1"/>
  <c r="G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F24" i="1" s="1"/>
  <c r="H195" i="1" l="1"/>
  <c r="J119" i="1"/>
  <c r="H119" i="1"/>
  <c r="G119" i="1"/>
  <c r="J100" i="1"/>
  <c r="I100" i="1"/>
  <c r="H100" i="1"/>
  <c r="G100" i="1"/>
  <c r="J81" i="1"/>
  <c r="I81" i="1"/>
  <c r="H81" i="1"/>
  <c r="G81" i="1"/>
  <c r="I62" i="1"/>
  <c r="J62" i="1"/>
  <c r="J196" i="1" s="1"/>
  <c r="H62" i="1"/>
  <c r="G62" i="1"/>
  <c r="J43" i="1"/>
  <c r="I43" i="1"/>
  <c r="H43" i="1"/>
  <c r="H196" i="1" s="1"/>
  <c r="G43" i="1"/>
  <c r="J24" i="1"/>
  <c r="G24" i="1"/>
  <c r="G196" i="1" s="1"/>
  <c r="L176" i="1"/>
  <c r="L157" i="1"/>
  <c r="L138" i="1"/>
  <c r="I196" i="1"/>
  <c r="L100" i="1"/>
  <c r="L81" i="1"/>
  <c r="L62" i="1"/>
  <c r="F196" i="1"/>
  <c r="L196" i="1" l="1"/>
</calcChain>
</file>

<file path=xl/sharedStrings.xml><?xml version="1.0" encoding="utf-8"?>
<sst xmlns="http://schemas.openxmlformats.org/spreadsheetml/2006/main" count="456" uniqueCount="153">
  <si>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</si>
  <si>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</si>
  <si>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</si>
  <si>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</si>
  <si>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</si>
  <si>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</si>
  <si>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</si>
  <si>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</si>
  <si>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</si>
  <si>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</si>
  <si>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</si>
  <si>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</si>
  <si>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</si>
  <si>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</si>
  <si>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</si>
  <si>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</si>
  <si>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</si>
  <si>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</si>
  <si>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</si>
  <si>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</si>
  <si>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</si>
  <si>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</si>
  <si>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</si>
  <si>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</si>
  <si>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</si>
  <si>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</si>
  <si>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</si>
  <si>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</si>
  <si>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</si>
  <si>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</si>
  <si>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</si>
  <si>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</si>
  <si>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</si>
  <si>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</si>
  <si>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</si>
  <si>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</si>
  <si>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</si>
  <si>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</si>
  <si>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</si>
  <si>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Зразы с овощами из птицы с соусом</t>
  </si>
  <si>
    <t>90\24</t>
  </si>
  <si>
    <t>ТТК-27</t>
  </si>
  <si>
    <t>Макароны отварные</t>
  </si>
  <si>
    <t>5616-2004</t>
  </si>
  <si>
    <t>Огурцы соленые</t>
  </si>
  <si>
    <t>Напиток из варенья</t>
  </si>
  <si>
    <t>702-2004</t>
  </si>
  <si>
    <t>Хлеб пшеничный</t>
  </si>
  <si>
    <t>Пром</t>
  </si>
  <si>
    <t>Яблоки свежие</t>
  </si>
  <si>
    <t>Суп рисовый с томатом</t>
  </si>
  <si>
    <t>Птица отварная (цыпленок) с соусом</t>
  </si>
  <si>
    <t>80\9</t>
  </si>
  <si>
    <t>Каша ячневая</t>
  </si>
  <si>
    <t xml:space="preserve">Чай с сахаром </t>
  </si>
  <si>
    <t>180\9</t>
  </si>
  <si>
    <t xml:space="preserve">Хлеб пшеничный </t>
  </si>
  <si>
    <t>Хлеб ржаной</t>
  </si>
  <si>
    <t>Запеканка карт. С мясом птицы</t>
  </si>
  <si>
    <t>478-2004</t>
  </si>
  <si>
    <t>214-2004</t>
  </si>
  <si>
    <t xml:space="preserve">Капуста тушеная </t>
  </si>
  <si>
    <t>Компот из свежих яблок</t>
  </si>
  <si>
    <t>639-2004</t>
  </si>
  <si>
    <t>Борщ из св.капусты с картофелем</t>
  </si>
  <si>
    <t>Тефтели из птицы с соусом (фарш кур)</t>
  </si>
  <si>
    <t>90\45</t>
  </si>
  <si>
    <t>Картофельное пюре</t>
  </si>
  <si>
    <t xml:space="preserve">Огурец соленый </t>
  </si>
  <si>
    <t>Птица тушеная с оващями (циплята)</t>
  </si>
  <si>
    <t>90\60</t>
  </si>
  <si>
    <t xml:space="preserve">Каша пшеничная </t>
  </si>
  <si>
    <t>Морковь тушеная</t>
  </si>
  <si>
    <t>Компот из сухофруктов</t>
  </si>
  <si>
    <t>ТТК-49</t>
  </si>
  <si>
    <t>520-2004</t>
  </si>
  <si>
    <t>530-2004</t>
  </si>
  <si>
    <t xml:space="preserve">Рассольник ленинградский </t>
  </si>
  <si>
    <t>Зразы с оващями из птицы</t>
  </si>
  <si>
    <t>Каша пшеничная</t>
  </si>
  <si>
    <t>Капуста тушеная</t>
  </si>
  <si>
    <t>Кофейный напиток</t>
  </si>
  <si>
    <t>Плов из птицы (цыплята)</t>
  </si>
  <si>
    <t>90\180</t>
  </si>
  <si>
    <t>Свекла отварная</t>
  </si>
  <si>
    <t>ТТК-115</t>
  </si>
  <si>
    <t>Табл.32</t>
  </si>
  <si>
    <t>692-2004</t>
  </si>
  <si>
    <t>90/180</t>
  </si>
  <si>
    <t>Щи из св.капусты с картофелем</t>
  </si>
  <si>
    <t>Жаркое по домашнему (цыплята)</t>
  </si>
  <si>
    <t>60\120</t>
  </si>
  <si>
    <t>Чай с сахаром</t>
  </si>
  <si>
    <t>Жаркое по-домашнему (цыплята)</t>
  </si>
  <si>
    <t>ТТК-151</t>
  </si>
  <si>
    <t>685-2004</t>
  </si>
  <si>
    <t>Суп картофельный с горохом</t>
  </si>
  <si>
    <t>Вареники ленивые</t>
  </si>
  <si>
    <t>Сметана</t>
  </si>
  <si>
    <t>Рыба жареная (минтай) под маринад.</t>
  </si>
  <si>
    <t>90\28</t>
  </si>
  <si>
    <t>ТТК-109</t>
  </si>
  <si>
    <t>ТТК-166</t>
  </si>
  <si>
    <t>Свекла тушеная</t>
  </si>
  <si>
    <t>220-2004</t>
  </si>
  <si>
    <t>Суп картофельный вермишелевый</t>
  </si>
  <si>
    <t>Сырники с морковью</t>
  </si>
  <si>
    <t>359-2004</t>
  </si>
  <si>
    <t>Варенье</t>
  </si>
  <si>
    <t>Яйцо вареное с капустой тушеной</t>
  </si>
  <si>
    <t>1шт\50</t>
  </si>
  <si>
    <t>200\10</t>
  </si>
  <si>
    <t>Биточки из птицы с соусом</t>
  </si>
  <si>
    <t>Кофейный напиток на сгущеном молоке</t>
  </si>
  <si>
    <t>Тефтели из птицы с соусом</t>
  </si>
  <si>
    <t>Икра кабачковая</t>
  </si>
  <si>
    <t>Какао на молоке сгущенном</t>
  </si>
  <si>
    <t>Хлеб пшенияный</t>
  </si>
  <si>
    <t>694-2004</t>
  </si>
  <si>
    <t>Суп картофельный с рисом</t>
  </si>
  <si>
    <t>Рыба жареная (минтай) с луком</t>
  </si>
  <si>
    <t>50\15</t>
  </si>
  <si>
    <t>Огурец соленый</t>
  </si>
  <si>
    <t>Птица отварная (окорочек) с соусом</t>
  </si>
  <si>
    <t>ТТК-111</t>
  </si>
  <si>
    <t>Соус томатный</t>
  </si>
  <si>
    <t>587-2004</t>
  </si>
  <si>
    <t>Макароны отвырные</t>
  </si>
  <si>
    <t>Котлеты из птицы с соусом</t>
  </si>
  <si>
    <t>90\34</t>
  </si>
  <si>
    <t>Каша рисовая</t>
  </si>
  <si>
    <t>Шницель из птицы с соусом</t>
  </si>
  <si>
    <t>90\50</t>
  </si>
  <si>
    <t>ТТК-167</t>
  </si>
  <si>
    <t>Каша гречневая</t>
  </si>
  <si>
    <t xml:space="preserve">Кофейный напиток на сгущенном молоке </t>
  </si>
  <si>
    <t>ТТК-71</t>
  </si>
  <si>
    <t>Отбивная из филе кур</t>
  </si>
  <si>
    <t>150-2004</t>
  </si>
  <si>
    <t>110-2004</t>
  </si>
  <si>
    <t>132-2004</t>
  </si>
  <si>
    <t>124-2004</t>
  </si>
  <si>
    <t>ТТК-139</t>
  </si>
  <si>
    <t>139-2004</t>
  </si>
  <si>
    <t>355-2004</t>
  </si>
  <si>
    <t>140-2004</t>
  </si>
  <si>
    <t>516-2004</t>
  </si>
  <si>
    <t>138-2004</t>
  </si>
  <si>
    <t>510-2004</t>
  </si>
  <si>
    <t>ТТК-127</t>
  </si>
  <si>
    <t>МБОУ Жирновская СОШ</t>
  </si>
  <si>
    <t>Директор ООО "БК КОП"</t>
  </si>
  <si>
    <t>А.В.Максимов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</si>
</sst>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70" sqref="F7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150</v>
      </c>
      <c r="D1" s="57"/>
      <c r="E1" s="57"/>
      <c r="F1" s="12" t="s">
        <v>16</v>
      </c>
      <c r="G1" s="2" t="s">
        <v>17</v>
      </c>
      <c r="H1" s="58" t="s">
        <v>151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152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17.03</v>
      </c>
      <c r="H6" s="40">
        <v>28.68</v>
      </c>
      <c r="I6" s="40">
        <v>26.64</v>
      </c>
      <c r="J6" s="40">
        <v>360</v>
      </c>
      <c r="K6" s="41" t="s">
        <v>41</v>
      </c>
      <c r="L6" s="51">
        <v>33.79</v>
      </c>
    </row>
    <row r="7" spans="1:12" ht="15" x14ac:dyDescent="0.25">
      <c r="A7" s="23"/>
      <c r="B7" s="15"/>
      <c r="C7" s="11"/>
      <c r="D7" s="6" t="s">
        <v>29</v>
      </c>
      <c r="E7" s="42" t="s">
        <v>42</v>
      </c>
      <c r="F7" s="43">
        <v>150</v>
      </c>
      <c r="G7" s="43">
        <v>5.59</v>
      </c>
      <c r="H7" s="43">
        <v>4.4000000000000004</v>
      </c>
      <c r="I7" s="43">
        <v>35.71</v>
      </c>
      <c r="J7" s="43">
        <v>205.5</v>
      </c>
      <c r="K7" s="44" t="s">
        <v>43</v>
      </c>
      <c r="L7" s="52">
        <v>8.6199999999999992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180</v>
      </c>
      <c r="G8" s="43">
        <v>7.0000000000000007E-2</v>
      </c>
      <c r="H8" s="43">
        <v>0.05</v>
      </c>
      <c r="I8" s="43">
        <v>23.08</v>
      </c>
      <c r="J8" s="43">
        <v>90.9</v>
      </c>
      <c r="K8" s="44" t="s">
        <v>46</v>
      </c>
      <c r="L8" s="52">
        <v>4.29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44" t="s">
        <v>48</v>
      </c>
      <c r="L9" s="52">
        <v>1.77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160</v>
      </c>
      <c r="G10" s="43">
        <v>0.64</v>
      </c>
      <c r="H10" s="43">
        <v>0.64</v>
      </c>
      <c r="I10" s="43">
        <v>15.66</v>
      </c>
      <c r="J10" s="43">
        <v>75.2</v>
      </c>
      <c r="K10" s="44" t="s">
        <v>48</v>
      </c>
      <c r="L10" s="52">
        <v>18</v>
      </c>
    </row>
    <row r="11" spans="1:12" ht="15" x14ac:dyDescent="0.25">
      <c r="A11" s="23"/>
      <c r="B11" s="15"/>
      <c r="C11" s="11"/>
      <c r="D11" s="6" t="s">
        <v>26</v>
      </c>
      <c r="E11" s="42" t="s">
        <v>44</v>
      </c>
      <c r="F11" s="43">
        <v>60</v>
      </c>
      <c r="G11" s="43">
        <v>3.17</v>
      </c>
      <c r="H11" s="43">
        <v>0.44</v>
      </c>
      <c r="I11" s="43">
        <v>0.84</v>
      </c>
      <c r="J11" s="43">
        <v>7.29</v>
      </c>
      <c r="K11" s="44" t="s">
        <v>48</v>
      </c>
      <c r="L11" s="52">
        <v>13.98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28.78</v>
      </c>
      <c r="H13" s="19">
        <f t="shared" si="0"/>
        <v>34.449999999999996</v>
      </c>
      <c r="I13" s="19">
        <f t="shared" si="0"/>
        <v>116.69000000000001</v>
      </c>
      <c r="J13" s="19">
        <f t="shared" si="0"/>
        <v>809.39</v>
      </c>
      <c r="K13" s="25"/>
      <c r="L13" s="19">
        <f t="shared" ref="L13" si="1">SUM(L6:L12)</f>
        <v>80.45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7.46</v>
      </c>
      <c r="H15" s="43">
        <v>4.16</v>
      </c>
      <c r="I15" s="43">
        <v>37.21</v>
      </c>
      <c r="J15" s="43">
        <v>214.57</v>
      </c>
      <c r="K15" s="44" t="s">
        <v>138</v>
      </c>
      <c r="L15" s="43">
        <v>5.24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 t="s">
        <v>52</v>
      </c>
      <c r="G16" s="43">
        <v>18.170000000000002</v>
      </c>
      <c r="H16" s="43">
        <v>15.62</v>
      </c>
      <c r="I16" s="43">
        <v>2.08</v>
      </c>
      <c r="J16" s="43">
        <v>214.7</v>
      </c>
      <c r="K16" s="44" t="s">
        <v>124</v>
      </c>
      <c r="L16" s="43">
        <v>48.35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5.0599999999999996</v>
      </c>
      <c r="H17" s="43">
        <v>4.46</v>
      </c>
      <c r="I17" s="43">
        <v>32.85</v>
      </c>
      <c r="J17" s="43">
        <v>191.76</v>
      </c>
      <c r="K17" s="44" t="s">
        <v>75</v>
      </c>
      <c r="L17" s="43">
        <v>5.45</v>
      </c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 t="s">
        <v>55</v>
      </c>
      <c r="G18" s="43">
        <v>0.18</v>
      </c>
      <c r="H18" s="43"/>
      <c r="I18" s="43">
        <v>13.53</v>
      </c>
      <c r="J18" s="43">
        <v>54.89</v>
      </c>
      <c r="K18" s="44" t="s">
        <v>95</v>
      </c>
      <c r="L18" s="43">
        <v>1.63</v>
      </c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 t="s">
        <v>48</v>
      </c>
      <c r="L19" s="43">
        <v>1.18</v>
      </c>
    </row>
    <row r="20" spans="1:12" ht="15" x14ac:dyDescent="0.25">
      <c r="A20" s="23"/>
      <c r="B20" s="15"/>
      <c r="C20" s="11"/>
      <c r="D20" s="7" t="s">
        <v>32</v>
      </c>
      <c r="E20" s="42" t="s">
        <v>57</v>
      </c>
      <c r="F20" s="43">
        <v>20</v>
      </c>
      <c r="G20" s="43">
        <v>1.32</v>
      </c>
      <c r="H20" s="43">
        <v>0.24</v>
      </c>
      <c r="I20" s="43">
        <v>6.68</v>
      </c>
      <c r="J20" s="43">
        <v>34.799999999999997</v>
      </c>
      <c r="K20" s="44" t="s">
        <v>48</v>
      </c>
      <c r="L20" s="43">
        <v>1.19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390</v>
      </c>
      <c r="G23" s="19">
        <f t="shared" ref="G23:J23" si="2">SUM(G14:G22)</f>
        <v>33.71</v>
      </c>
      <c r="H23" s="19">
        <f t="shared" si="2"/>
        <v>24.64</v>
      </c>
      <c r="I23" s="19">
        <f t="shared" si="2"/>
        <v>102.19</v>
      </c>
      <c r="J23" s="19">
        <f t="shared" si="2"/>
        <v>757.71999999999991</v>
      </c>
      <c r="K23" s="25"/>
      <c r="L23" s="19">
        <f t="shared" ref="L23" si="3">SUM(L14:L22)</f>
        <v>63.040000000000006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970</v>
      </c>
      <c r="G24" s="32">
        <f t="shared" ref="G24:J24" si="4">G13+G23</f>
        <v>62.49</v>
      </c>
      <c r="H24" s="32">
        <f t="shared" si="4"/>
        <v>59.089999999999996</v>
      </c>
      <c r="I24" s="32">
        <f t="shared" si="4"/>
        <v>218.88</v>
      </c>
      <c r="J24" s="32">
        <f t="shared" si="4"/>
        <v>1567.11</v>
      </c>
      <c r="K24" s="32"/>
      <c r="L24" s="32">
        <f t="shared" ref="L24" si="5">L13+L23</f>
        <v>143.49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220</v>
      </c>
      <c r="G25" s="40">
        <v>42.57</v>
      </c>
      <c r="H25" s="40">
        <v>18.14</v>
      </c>
      <c r="I25" s="40">
        <v>61.82</v>
      </c>
      <c r="J25" s="40">
        <v>463</v>
      </c>
      <c r="K25" s="41" t="s">
        <v>59</v>
      </c>
      <c r="L25" s="51">
        <v>51.61</v>
      </c>
    </row>
    <row r="26" spans="1:12" ht="15" x14ac:dyDescent="0.25">
      <c r="A26" s="14"/>
      <c r="B26" s="15"/>
      <c r="C26" s="11"/>
      <c r="D26" s="6" t="s">
        <v>29</v>
      </c>
      <c r="E26" s="42" t="s">
        <v>61</v>
      </c>
      <c r="F26" s="43">
        <v>60</v>
      </c>
      <c r="G26" s="43">
        <v>1.29</v>
      </c>
      <c r="H26" s="43">
        <v>1.86</v>
      </c>
      <c r="I26" s="43">
        <v>5.55</v>
      </c>
      <c r="J26" s="43">
        <v>46.47</v>
      </c>
      <c r="K26" s="44" t="s">
        <v>60</v>
      </c>
      <c r="L26" s="52">
        <v>8.2799999999999994</v>
      </c>
    </row>
    <row r="27" spans="1:12" ht="15" x14ac:dyDescent="0.25">
      <c r="A27" s="14"/>
      <c r="B27" s="15"/>
      <c r="C27" s="11"/>
      <c r="D27" s="7" t="s">
        <v>22</v>
      </c>
      <c r="E27" s="42" t="s">
        <v>62</v>
      </c>
      <c r="F27" s="43">
        <v>180</v>
      </c>
      <c r="G27" s="43">
        <v>0.39</v>
      </c>
      <c r="H27" s="43">
        <v>1.7999999999999999E-2</v>
      </c>
      <c r="I27" s="43">
        <v>28.58</v>
      </c>
      <c r="J27" s="43">
        <v>117.5</v>
      </c>
      <c r="K27" s="44" t="s">
        <v>63</v>
      </c>
      <c r="L27" s="52">
        <v>5.78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2.2799999999999998</v>
      </c>
      <c r="H28" s="43">
        <v>18</v>
      </c>
      <c r="I28" s="43">
        <v>14.76</v>
      </c>
      <c r="J28" s="43">
        <v>70.5</v>
      </c>
      <c r="K28" s="44" t="s">
        <v>48</v>
      </c>
      <c r="L28" s="52">
        <v>1.77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116</v>
      </c>
      <c r="G29" s="43">
        <v>0.46</v>
      </c>
      <c r="H29" s="43">
        <v>0.46</v>
      </c>
      <c r="I29" s="43">
        <v>11.32</v>
      </c>
      <c r="J29" s="43">
        <v>54.35</v>
      </c>
      <c r="K29" s="44" t="s">
        <v>48</v>
      </c>
      <c r="L29" s="52">
        <v>13.01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606</v>
      </c>
      <c r="G32" s="19">
        <f t="shared" ref="G32" si="6">SUM(G25:G31)</f>
        <v>46.99</v>
      </c>
      <c r="H32" s="19">
        <f t="shared" ref="H32" si="7">SUM(H25:H31)</f>
        <v>38.478000000000002</v>
      </c>
      <c r="I32" s="19">
        <f t="shared" ref="I32" si="8">SUM(I25:I31)</f>
        <v>122.03</v>
      </c>
      <c r="J32" s="19">
        <f t="shared" ref="J32:L32" si="9">SUM(J25:J31)</f>
        <v>751.82</v>
      </c>
      <c r="K32" s="25"/>
      <c r="L32" s="19">
        <f t="shared" si="9"/>
        <v>80.45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64</v>
      </c>
      <c r="F34" s="43">
        <v>200</v>
      </c>
      <c r="G34" s="43">
        <v>1.51</v>
      </c>
      <c r="H34" s="43">
        <v>4.0599999999999996</v>
      </c>
      <c r="I34" s="43">
        <v>10.69</v>
      </c>
      <c r="J34" s="43">
        <v>74.8</v>
      </c>
      <c r="K34" s="44" t="s">
        <v>139</v>
      </c>
      <c r="L34" s="43">
        <v>9.24</v>
      </c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 t="s">
        <v>66</v>
      </c>
      <c r="G35" s="43">
        <v>12.78</v>
      </c>
      <c r="H35" s="43">
        <v>23.95</v>
      </c>
      <c r="I35" s="43">
        <v>14.77</v>
      </c>
      <c r="J35" s="43">
        <v>327</v>
      </c>
      <c r="K35" s="44" t="s">
        <v>94</v>
      </c>
      <c r="L35" s="43">
        <v>24.71</v>
      </c>
    </row>
    <row r="36" spans="1:12" ht="15" x14ac:dyDescent="0.25">
      <c r="A36" s="14"/>
      <c r="B36" s="15"/>
      <c r="C36" s="11"/>
      <c r="D36" s="7" t="s">
        <v>29</v>
      </c>
      <c r="E36" s="42" t="s">
        <v>67</v>
      </c>
      <c r="F36" s="43">
        <v>150</v>
      </c>
      <c r="G36" s="43">
        <v>2.59</v>
      </c>
      <c r="H36" s="43">
        <v>4.28</v>
      </c>
      <c r="I36" s="43">
        <v>20.8</v>
      </c>
      <c r="J36" s="43">
        <v>132.69999999999999</v>
      </c>
      <c r="K36" s="44" t="s">
        <v>102</v>
      </c>
      <c r="L36" s="43">
        <v>17.739999999999998</v>
      </c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180</v>
      </c>
      <c r="G37" s="43">
        <v>7.0000000000000007E-2</v>
      </c>
      <c r="H37" s="43">
        <v>0.05</v>
      </c>
      <c r="I37" s="43">
        <v>23.08</v>
      </c>
      <c r="J37" s="43">
        <v>90.9</v>
      </c>
      <c r="K37" s="44" t="s">
        <v>46</v>
      </c>
      <c r="L37" s="43">
        <v>4.6900000000000004</v>
      </c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17</v>
      </c>
      <c r="G38" s="43">
        <v>1.52</v>
      </c>
      <c r="H38" s="43">
        <v>0.16</v>
      </c>
      <c r="I38" s="43">
        <v>9.84</v>
      </c>
      <c r="J38" s="43">
        <v>47</v>
      </c>
      <c r="K38" s="44" t="s">
        <v>48</v>
      </c>
      <c r="L38" s="43">
        <v>4.29</v>
      </c>
    </row>
    <row r="39" spans="1:12" ht="15" x14ac:dyDescent="0.25">
      <c r="A39" s="14"/>
      <c r="B39" s="15"/>
      <c r="C39" s="11"/>
      <c r="D39" s="7" t="s">
        <v>32</v>
      </c>
      <c r="E39" s="42" t="s">
        <v>57</v>
      </c>
      <c r="F39" s="43">
        <v>20</v>
      </c>
      <c r="G39" s="43">
        <v>1.32</v>
      </c>
      <c r="H39" s="43">
        <v>0.24</v>
      </c>
      <c r="I39" s="43">
        <v>6.68</v>
      </c>
      <c r="J39" s="43">
        <v>34.799999999999997</v>
      </c>
      <c r="K39" s="44" t="s">
        <v>48</v>
      </c>
      <c r="L39" s="43">
        <v>1.18</v>
      </c>
    </row>
    <row r="40" spans="1:12" ht="15" x14ac:dyDescent="0.25">
      <c r="A40" s="14"/>
      <c r="B40" s="15"/>
      <c r="C40" s="11"/>
      <c r="D40" s="6" t="s">
        <v>26</v>
      </c>
      <c r="E40" s="42" t="s">
        <v>68</v>
      </c>
      <c r="F40" s="43">
        <v>20</v>
      </c>
      <c r="G40" s="43">
        <v>1.06</v>
      </c>
      <c r="H40" s="43">
        <v>0.15</v>
      </c>
      <c r="I40" s="43">
        <v>0.28000000000000003</v>
      </c>
      <c r="J40" s="43">
        <v>2.4300000000000002</v>
      </c>
      <c r="K40" s="44" t="s">
        <v>48</v>
      </c>
      <c r="L40" s="43">
        <v>1.19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587</v>
      </c>
      <c r="G42" s="19">
        <f t="shared" ref="G42" si="10">SUM(G33:G41)</f>
        <v>20.849999999999998</v>
      </c>
      <c r="H42" s="19">
        <f t="shared" ref="H42" si="11">SUM(H33:H41)</f>
        <v>32.889999999999993</v>
      </c>
      <c r="I42" s="19">
        <f t="shared" ref="I42" si="12">SUM(I33:I41)</f>
        <v>86.140000000000015</v>
      </c>
      <c r="J42" s="19">
        <f t="shared" ref="J42:L42" si="13">SUM(J33:J41)</f>
        <v>709.62999999999988</v>
      </c>
      <c r="K42" s="25"/>
      <c r="L42" s="19">
        <f t="shared" si="13"/>
        <v>63.039999999999992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1193</v>
      </c>
      <c r="G43" s="32">
        <f t="shared" ref="G43" si="14">G32+G42</f>
        <v>67.84</v>
      </c>
      <c r="H43" s="32">
        <f t="shared" ref="H43" si="15">H32+H42</f>
        <v>71.367999999999995</v>
      </c>
      <c r="I43" s="32">
        <f t="shared" ref="I43" si="16">I32+I42</f>
        <v>208.17000000000002</v>
      </c>
      <c r="J43" s="32">
        <f t="shared" ref="J43:L43" si="17">J32+J42</f>
        <v>1461.4499999999998</v>
      </c>
      <c r="K43" s="32"/>
      <c r="L43" s="32">
        <f t="shared" si="17"/>
        <v>143.49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 t="s">
        <v>70</v>
      </c>
      <c r="G44" s="40">
        <v>22.23</v>
      </c>
      <c r="H44" s="40">
        <v>27.63</v>
      </c>
      <c r="I44" s="40">
        <v>13.08</v>
      </c>
      <c r="J44" s="40">
        <v>350.4</v>
      </c>
      <c r="K44" s="41" t="s">
        <v>74</v>
      </c>
      <c r="L44" s="40">
        <v>59.75</v>
      </c>
    </row>
    <row r="45" spans="1:12" ht="15" x14ac:dyDescent="0.25">
      <c r="A45" s="23"/>
      <c r="B45" s="15"/>
      <c r="C45" s="11"/>
      <c r="D45" s="6" t="s">
        <v>29</v>
      </c>
      <c r="E45" s="42" t="s">
        <v>71</v>
      </c>
      <c r="F45" s="43">
        <v>180</v>
      </c>
      <c r="G45" s="43">
        <v>7.98</v>
      </c>
      <c r="H45" s="43">
        <v>5.4</v>
      </c>
      <c r="I45" s="43">
        <v>46.99</v>
      </c>
      <c r="J45" s="43">
        <v>268.85000000000002</v>
      </c>
      <c r="K45" s="44" t="s">
        <v>75</v>
      </c>
      <c r="L45" s="43">
        <v>6.74</v>
      </c>
    </row>
    <row r="46" spans="1:12" ht="15" x14ac:dyDescent="0.25">
      <c r="A46" s="23"/>
      <c r="B46" s="15"/>
      <c r="C46" s="11"/>
      <c r="D46" s="7" t="s">
        <v>22</v>
      </c>
      <c r="E46" s="42" t="s">
        <v>73</v>
      </c>
      <c r="F46" s="43">
        <v>180</v>
      </c>
      <c r="G46" s="43">
        <v>0.65</v>
      </c>
      <c r="H46" s="43">
        <v>1.47</v>
      </c>
      <c r="I46" s="43">
        <v>4.43</v>
      </c>
      <c r="J46" s="43">
        <v>36.049999999999997</v>
      </c>
      <c r="K46" s="44" t="s">
        <v>76</v>
      </c>
      <c r="L46" s="43">
        <v>4.57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27</v>
      </c>
      <c r="G47" s="43">
        <v>0.39</v>
      </c>
      <c r="H47" s="43">
        <v>1.7999999999999999E-2</v>
      </c>
      <c r="I47" s="43">
        <v>28.58</v>
      </c>
      <c r="J47" s="43">
        <v>117.5</v>
      </c>
      <c r="K47" s="44" t="s">
        <v>63</v>
      </c>
      <c r="L47" s="43">
        <v>1.57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72</v>
      </c>
      <c r="F49" s="43">
        <v>60</v>
      </c>
      <c r="G49" s="43">
        <v>2.0499999999999998</v>
      </c>
      <c r="H49" s="43">
        <v>0.22</v>
      </c>
      <c r="I49" s="43">
        <v>13.28</v>
      </c>
      <c r="J49" s="43">
        <v>63.45</v>
      </c>
      <c r="K49" s="44" t="s">
        <v>76</v>
      </c>
      <c r="L49" s="43">
        <v>7.82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447</v>
      </c>
      <c r="G51" s="19">
        <f t="shared" ref="G51" si="18">SUM(G44:G50)</f>
        <v>33.299999999999997</v>
      </c>
      <c r="H51" s="19">
        <f t="shared" ref="H51" si="19">SUM(H44:H50)</f>
        <v>34.738</v>
      </c>
      <c r="I51" s="19">
        <f t="shared" ref="I51" si="20">SUM(I44:I50)</f>
        <v>106.36</v>
      </c>
      <c r="J51" s="19">
        <f t="shared" ref="J51:L51" si="21">SUM(J44:J50)</f>
        <v>836.25</v>
      </c>
      <c r="K51" s="25"/>
      <c r="L51" s="19">
        <f t="shared" si="21"/>
        <v>80.449999999999989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77</v>
      </c>
      <c r="F53" s="43">
        <v>200</v>
      </c>
      <c r="G53" s="43">
        <v>2</v>
      </c>
      <c r="H53" s="43">
        <v>7.28</v>
      </c>
      <c r="I53" s="43">
        <v>13.44</v>
      </c>
      <c r="J53" s="43">
        <v>94.4</v>
      </c>
      <c r="K53" s="44" t="s">
        <v>140</v>
      </c>
      <c r="L53" s="43">
        <v>11.71</v>
      </c>
    </row>
    <row r="54" spans="1:12" ht="15" x14ac:dyDescent="0.25">
      <c r="A54" s="23"/>
      <c r="B54" s="15"/>
      <c r="C54" s="11"/>
      <c r="D54" s="7" t="s">
        <v>28</v>
      </c>
      <c r="E54" s="42" t="s">
        <v>78</v>
      </c>
      <c r="F54" s="43">
        <v>90</v>
      </c>
      <c r="G54" s="43">
        <v>17.03</v>
      </c>
      <c r="H54" s="43">
        <v>28.68</v>
      </c>
      <c r="I54" s="43">
        <v>26.64</v>
      </c>
      <c r="J54" s="43">
        <v>360</v>
      </c>
      <c r="K54" s="44" t="s">
        <v>41</v>
      </c>
      <c r="L54" s="43">
        <v>32.82</v>
      </c>
    </row>
    <row r="55" spans="1:12" ht="15" x14ac:dyDescent="0.25">
      <c r="A55" s="23"/>
      <c r="B55" s="15"/>
      <c r="C55" s="11"/>
      <c r="D55" s="7" t="s">
        <v>29</v>
      </c>
      <c r="E55" s="42" t="s">
        <v>79</v>
      </c>
      <c r="F55" s="43">
        <v>150</v>
      </c>
      <c r="G55" s="43">
        <v>6.63</v>
      </c>
      <c r="H55" s="43">
        <v>4.4800000000000004</v>
      </c>
      <c r="I55" s="43">
        <v>29.03</v>
      </c>
      <c r="J55" s="43">
        <v>223.3</v>
      </c>
      <c r="K55" s="44" t="s">
        <v>75</v>
      </c>
      <c r="L55" s="43">
        <v>5.62</v>
      </c>
    </row>
    <row r="56" spans="1:12" ht="15" x14ac:dyDescent="0.25">
      <c r="A56" s="23"/>
      <c r="B56" s="15"/>
      <c r="C56" s="11"/>
      <c r="D56" s="7" t="s">
        <v>30</v>
      </c>
      <c r="E56" s="42" t="s">
        <v>81</v>
      </c>
      <c r="F56" s="43">
        <v>180</v>
      </c>
      <c r="G56" s="43">
        <v>1.4E-2</v>
      </c>
      <c r="H56" s="43">
        <v>3.5999999999999997E-2</v>
      </c>
      <c r="I56" s="43">
        <v>17.899999999999999</v>
      </c>
      <c r="J56" s="43">
        <v>72.3</v>
      </c>
      <c r="K56" s="44" t="s">
        <v>87</v>
      </c>
      <c r="L56" s="43">
        <v>2.58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 t="s">
        <v>48</v>
      </c>
      <c r="L57" s="43">
        <v>1.18</v>
      </c>
    </row>
    <row r="58" spans="1:12" ht="15" x14ac:dyDescent="0.25">
      <c r="A58" s="23"/>
      <c r="B58" s="15"/>
      <c r="C58" s="11"/>
      <c r="D58" s="7" t="s">
        <v>32</v>
      </c>
      <c r="E58" s="42" t="s">
        <v>57</v>
      </c>
      <c r="F58" s="43">
        <v>20</v>
      </c>
      <c r="G58" s="43">
        <v>1.32</v>
      </c>
      <c r="H58" s="43">
        <v>0.24</v>
      </c>
      <c r="I58" s="43">
        <v>6.68</v>
      </c>
      <c r="J58" s="43">
        <v>34.799999999999997</v>
      </c>
      <c r="K58" s="44" t="s">
        <v>48</v>
      </c>
      <c r="L58" s="43">
        <v>1.19</v>
      </c>
    </row>
    <row r="59" spans="1:12" ht="15" x14ac:dyDescent="0.25">
      <c r="A59" s="23"/>
      <c r="B59" s="15"/>
      <c r="C59" s="11"/>
      <c r="D59" s="6"/>
      <c r="E59" s="42" t="s">
        <v>80</v>
      </c>
      <c r="F59" s="43">
        <v>58</v>
      </c>
      <c r="G59" s="43">
        <v>1.29</v>
      </c>
      <c r="H59" s="43">
        <v>1.86</v>
      </c>
      <c r="I59" s="43">
        <v>5.55</v>
      </c>
      <c r="J59" s="43">
        <v>46.47</v>
      </c>
      <c r="K59" s="44" t="s">
        <v>60</v>
      </c>
      <c r="L59" s="43">
        <v>7.94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718</v>
      </c>
      <c r="G61" s="19">
        <f t="shared" ref="G61" si="22">SUM(G52:G60)</f>
        <v>29.803999999999998</v>
      </c>
      <c r="H61" s="19">
        <f t="shared" ref="H61" si="23">SUM(H52:H60)</f>
        <v>42.735999999999997</v>
      </c>
      <c r="I61" s="19">
        <f t="shared" ref="I61" si="24">SUM(I52:I60)</f>
        <v>109.08</v>
      </c>
      <c r="J61" s="19">
        <f t="shared" ref="J61:L61" si="25">SUM(J52:J60)</f>
        <v>878.27</v>
      </c>
      <c r="K61" s="25"/>
      <c r="L61" s="19">
        <f t="shared" si="25"/>
        <v>63.039999999999992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1165</v>
      </c>
      <c r="G62" s="32">
        <f t="shared" ref="G62" si="26">G51+G61</f>
        <v>63.103999999999999</v>
      </c>
      <c r="H62" s="32">
        <f t="shared" ref="H62" si="27">H51+H61</f>
        <v>77.47399999999999</v>
      </c>
      <c r="I62" s="32">
        <f t="shared" ref="I62" si="28">I51+I61</f>
        <v>215.44</v>
      </c>
      <c r="J62" s="32">
        <f t="shared" ref="J62:L62" si="29">J51+J61</f>
        <v>1714.52</v>
      </c>
      <c r="K62" s="32"/>
      <c r="L62" s="32">
        <f t="shared" si="29"/>
        <v>143.48999999999998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 t="s">
        <v>88</v>
      </c>
      <c r="G63" s="40">
        <v>29.46</v>
      </c>
      <c r="H63" s="40">
        <v>34.409999999999997</v>
      </c>
      <c r="I63" s="40">
        <v>58.56</v>
      </c>
      <c r="J63" s="40">
        <v>729</v>
      </c>
      <c r="K63" s="41" t="s">
        <v>85</v>
      </c>
      <c r="L63" s="40">
        <v>70.27</v>
      </c>
    </row>
    <row r="64" spans="1:12" ht="15" x14ac:dyDescent="0.25">
      <c r="A64" s="23"/>
      <c r="B64" s="15"/>
      <c r="C64" s="11"/>
      <c r="D64" s="6" t="s">
        <v>26</v>
      </c>
      <c r="E64" s="42" t="s">
        <v>84</v>
      </c>
      <c r="F64" s="43">
        <v>71</v>
      </c>
      <c r="G64" s="43">
        <v>1.1399999999999999</v>
      </c>
      <c r="H64" s="43">
        <v>0</v>
      </c>
      <c r="I64" s="43">
        <v>6.76</v>
      </c>
      <c r="J64" s="43">
        <v>32.42</v>
      </c>
      <c r="K64" s="44" t="s">
        <v>86</v>
      </c>
      <c r="L64" s="43">
        <v>5.83</v>
      </c>
    </row>
    <row r="65" spans="1:12" ht="15" x14ac:dyDescent="0.25">
      <c r="A65" s="23"/>
      <c r="B65" s="15"/>
      <c r="C65" s="11"/>
      <c r="D65" s="7" t="s">
        <v>22</v>
      </c>
      <c r="E65" s="42" t="s">
        <v>81</v>
      </c>
      <c r="F65" s="43">
        <v>180</v>
      </c>
      <c r="G65" s="43">
        <v>1.4E-2</v>
      </c>
      <c r="H65" s="43">
        <v>3.5999999999999997E-2</v>
      </c>
      <c r="I65" s="43">
        <v>17.899999999999999</v>
      </c>
      <c r="J65" s="43">
        <v>72.3</v>
      </c>
      <c r="K65" s="44" t="s">
        <v>87</v>
      </c>
      <c r="L65" s="43">
        <v>2.58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70.5</v>
      </c>
      <c r="K66" s="44" t="s">
        <v>48</v>
      </c>
      <c r="L66" s="43">
        <v>1.77</v>
      </c>
    </row>
    <row r="67" spans="1:12" ht="15" x14ac:dyDescent="0.25">
      <c r="A67" s="23"/>
      <c r="B67" s="15"/>
      <c r="C67" s="11"/>
      <c r="D67" s="7" t="s">
        <v>24</v>
      </c>
      <c r="E67" s="42"/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v>551</v>
      </c>
      <c r="G70" s="19">
        <f t="shared" ref="G70" si="30">SUM(G63:G69)</f>
        <v>32.893999999999998</v>
      </c>
      <c r="H70" s="19">
        <f t="shared" ref="H70" si="31">SUM(H63:H69)</f>
        <v>34.686</v>
      </c>
      <c r="I70" s="19">
        <f t="shared" ref="I70" si="32">SUM(I63:I69)</f>
        <v>97.98</v>
      </c>
      <c r="J70" s="19">
        <f t="shared" ref="J70:L70" si="33">SUM(J63:J69)</f>
        <v>904.21999999999991</v>
      </c>
      <c r="K70" s="25"/>
      <c r="L70" s="19">
        <f t="shared" si="33"/>
        <v>80.449999999999989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89</v>
      </c>
      <c r="F72" s="43">
        <v>200</v>
      </c>
      <c r="G72" s="43">
        <v>1.4</v>
      </c>
      <c r="H72" s="43">
        <v>4.09</v>
      </c>
      <c r="I72" s="43">
        <v>10.19</v>
      </c>
      <c r="J72" s="43">
        <v>88</v>
      </c>
      <c r="K72" s="44" t="s">
        <v>141</v>
      </c>
      <c r="L72" s="43">
        <v>8.49</v>
      </c>
    </row>
    <row r="73" spans="1:12" ht="15" x14ac:dyDescent="0.25">
      <c r="A73" s="23"/>
      <c r="B73" s="15"/>
      <c r="C73" s="11"/>
      <c r="D73" s="7" t="s">
        <v>28</v>
      </c>
      <c r="E73" s="42" t="s">
        <v>90</v>
      </c>
      <c r="F73" s="43" t="s">
        <v>91</v>
      </c>
      <c r="G73" s="43">
        <v>23.62</v>
      </c>
      <c r="H73" s="43">
        <v>24.61</v>
      </c>
      <c r="I73" s="43">
        <v>33.03</v>
      </c>
      <c r="J73" s="43">
        <v>409.98</v>
      </c>
      <c r="K73" s="44" t="s">
        <v>142</v>
      </c>
      <c r="L73" s="43">
        <v>48.31</v>
      </c>
    </row>
    <row r="74" spans="1:12" ht="15" x14ac:dyDescent="0.25">
      <c r="A74" s="23"/>
      <c r="B74" s="15"/>
      <c r="C74" s="11"/>
      <c r="D74" s="7" t="s">
        <v>29</v>
      </c>
      <c r="E74" s="42" t="s">
        <v>72</v>
      </c>
      <c r="F74" s="43">
        <v>18</v>
      </c>
      <c r="G74" s="43">
        <v>0.19</v>
      </c>
      <c r="H74" s="43">
        <v>0.45</v>
      </c>
      <c r="I74" s="43">
        <v>2.58</v>
      </c>
      <c r="J74" s="43">
        <v>10.89</v>
      </c>
      <c r="K74" s="44" t="s">
        <v>104</v>
      </c>
      <c r="L74" s="43">
        <v>2.2400000000000002</v>
      </c>
    </row>
    <row r="75" spans="1:12" ht="15" x14ac:dyDescent="0.25">
      <c r="A75" s="23"/>
      <c r="B75" s="15"/>
      <c r="C75" s="11"/>
      <c r="D75" s="7" t="s">
        <v>30</v>
      </c>
      <c r="E75" s="42" t="s">
        <v>92</v>
      </c>
      <c r="F75" s="43" t="s">
        <v>55</v>
      </c>
      <c r="G75" s="43">
        <v>0.18</v>
      </c>
      <c r="H75" s="43"/>
      <c r="I75" s="43">
        <v>13.53</v>
      </c>
      <c r="J75" s="43">
        <v>54.59</v>
      </c>
      <c r="K75" s="44" t="s">
        <v>95</v>
      </c>
      <c r="L75" s="43">
        <v>1.63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20</v>
      </c>
      <c r="G76" s="43">
        <v>1.52</v>
      </c>
      <c r="H76" s="43">
        <v>0.16</v>
      </c>
      <c r="I76" s="43">
        <v>9.84</v>
      </c>
      <c r="J76" s="43">
        <v>47</v>
      </c>
      <c r="K76" s="44" t="s">
        <v>48</v>
      </c>
      <c r="L76" s="43">
        <v>1.18</v>
      </c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>
        <v>20</v>
      </c>
      <c r="G77" s="43">
        <v>1.32</v>
      </c>
      <c r="H77" s="43">
        <v>0.24</v>
      </c>
      <c r="I77" s="43">
        <v>6.68</v>
      </c>
      <c r="J77" s="43">
        <v>34.799999999999997</v>
      </c>
      <c r="K77" s="44" t="s">
        <v>48</v>
      </c>
      <c r="L77" s="43">
        <v>1.19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258</v>
      </c>
      <c r="G80" s="19">
        <f t="shared" ref="G80" si="34">SUM(G71:G79)</f>
        <v>28.23</v>
      </c>
      <c r="H80" s="19">
        <f t="shared" ref="H80" si="35">SUM(H71:H79)</f>
        <v>29.549999999999997</v>
      </c>
      <c r="I80" s="19">
        <f t="shared" ref="I80" si="36">SUM(I71:I79)</f>
        <v>75.849999999999994</v>
      </c>
      <c r="J80" s="19">
        <f t="shared" ref="J80:L80" si="37">SUM(J71:J79)</f>
        <v>645.26</v>
      </c>
      <c r="K80" s="25"/>
      <c r="L80" s="19">
        <f t="shared" si="37"/>
        <v>63.040000000000006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809</v>
      </c>
      <c r="G81" s="32">
        <f t="shared" ref="G81" si="38">G70+G80</f>
        <v>61.123999999999995</v>
      </c>
      <c r="H81" s="32">
        <f t="shared" ref="H81" si="39">H70+H80</f>
        <v>64.23599999999999</v>
      </c>
      <c r="I81" s="32">
        <f t="shared" ref="I81" si="40">I70+I80</f>
        <v>173.82999999999998</v>
      </c>
      <c r="J81" s="32">
        <f t="shared" ref="J81:L81" si="41">J70+J80</f>
        <v>1549.48</v>
      </c>
      <c r="K81" s="32"/>
      <c r="L81" s="32">
        <f t="shared" si="41"/>
        <v>143.49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93</v>
      </c>
      <c r="F82" s="40" t="s">
        <v>83</v>
      </c>
      <c r="G82" s="40">
        <v>26.2</v>
      </c>
      <c r="H82" s="40">
        <v>27.31</v>
      </c>
      <c r="I82" s="40">
        <v>36.65</v>
      </c>
      <c r="J82" s="40">
        <v>455</v>
      </c>
      <c r="K82" s="41" t="s">
        <v>94</v>
      </c>
      <c r="L82" s="40">
        <v>72.47</v>
      </c>
    </row>
    <row r="83" spans="1:12" ht="15" x14ac:dyDescent="0.25">
      <c r="A83" s="23"/>
      <c r="B83" s="15"/>
      <c r="C83" s="11"/>
      <c r="D83" s="6" t="s">
        <v>29</v>
      </c>
      <c r="E83" s="42" t="s">
        <v>80</v>
      </c>
      <c r="F83" s="43">
        <v>34</v>
      </c>
      <c r="G83" s="43">
        <v>0.41</v>
      </c>
      <c r="H83" s="43">
        <v>1.59</v>
      </c>
      <c r="I83" s="43">
        <v>2.61</v>
      </c>
      <c r="J83" s="43">
        <v>26.7</v>
      </c>
      <c r="K83" s="44" t="s">
        <v>60</v>
      </c>
      <c r="L83" s="43">
        <v>4.58</v>
      </c>
    </row>
    <row r="84" spans="1:12" ht="15" x14ac:dyDescent="0.25">
      <c r="A84" s="23"/>
      <c r="B84" s="15"/>
      <c r="C84" s="11"/>
      <c r="D84" s="7" t="s">
        <v>22</v>
      </c>
      <c r="E84" s="42" t="s">
        <v>92</v>
      </c>
      <c r="F84" s="43" t="s">
        <v>55</v>
      </c>
      <c r="G84" s="43">
        <v>0.18</v>
      </c>
      <c r="H84" s="43"/>
      <c r="I84" s="43">
        <v>13.53</v>
      </c>
      <c r="J84" s="43">
        <v>54.99</v>
      </c>
      <c r="K84" s="44" t="s">
        <v>95</v>
      </c>
      <c r="L84" s="43">
        <v>1.63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 t="s">
        <v>48</v>
      </c>
      <c r="L85" s="43">
        <v>1.77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523</v>
      </c>
      <c r="G89" s="19">
        <f t="shared" ref="G89" si="42">SUM(G82:G88)</f>
        <v>29.07</v>
      </c>
      <c r="H89" s="19">
        <f t="shared" ref="H89" si="43">SUM(H82:H88)</f>
        <v>29.139999999999997</v>
      </c>
      <c r="I89" s="19">
        <f t="shared" ref="I89" si="44">SUM(I82:I88)</f>
        <v>67.55</v>
      </c>
      <c r="J89" s="19">
        <f t="shared" ref="J89:L89" si="45">SUM(J82:J88)</f>
        <v>607.18999999999994</v>
      </c>
      <c r="K89" s="25"/>
      <c r="L89" s="19">
        <f t="shared" si="45"/>
        <v>80.449999999999989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96</v>
      </c>
      <c r="F91" s="43">
        <v>200</v>
      </c>
      <c r="G91" s="43">
        <v>1.0129999999999999</v>
      </c>
      <c r="H91" s="43">
        <v>4.16</v>
      </c>
      <c r="I91" s="43">
        <v>7.92</v>
      </c>
      <c r="J91" s="43">
        <v>73.81</v>
      </c>
      <c r="K91" s="44" t="s">
        <v>143</v>
      </c>
      <c r="L91" s="43">
        <v>7.92</v>
      </c>
    </row>
    <row r="92" spans="1:12" ht="15" x14ac:dyDescent="0.25">
      <c r="A92" s="23"/>
      <c r="B92" s="15"/>
      <c r="C92" s="11"/>
      <c r="D92" s="7" t="s">
        <v>28</v>
      </c>
      <c r="E92" s="42" t="s">
        <v>97</v>
      </c>
      <c r="F92" s="43">
        <v>120</v>
      </c>
      <c r="G92" s="43">
        <v>20.13</v>
      </c>
      <c r="H92" s="43">
        <v>9.8800000000000008</v>
      </c>
      <c r="I92" s="43">
        <v>19.36</v>
      </c>
      <c r="J92" s="43">
        <v>251.4</v>
      </c>
      <c r="K92" s="44" t="s">
        <v>144</v>
      </c>
      <c r="L92" s="43">
        <v>39.799999999999997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98</v>
      </c>
      <c r="F93" s="43">
        <v>24</v>
      </c>
      <c r="G93" s="43">
        <v>0.61</v>
      </c>
      <c r="H93" s="43">
        <v>3.72</v>
      </c>
      <c r="I93" s="43">
        <v>0.9</v>
      </c>
      <c r="J93" s="43">
        <v>40.26</v>
      </c>
      <c r="K93" s="44" t="s">
        <v>48</v>
      </c>
      <c r="L93" s="43">
        <v>11.56</v>
      </c>
    </row>
    <row r="94" spans="1:12" ht="15" x14ac:dyDescent="0.25">
      <c r="A94" s="23"/>
      <c r="B94" s="15"/>
      <c r="C94" s="11"/>
      <c r="D94" s="7" t="s">
        <v>30</v>
      </c>
      <c r="E94" s="42" t="s">
        <v>81</v>
      </c>
      <c r="F94" s="43">
        <v>180</v>
      </c>
      <c r="G94" s="43">
        <v>1.4E-2</v>
      </c>
      <c r="H94" s="43">
        <v>3.5999999999999997E-2</v>
      </c>
      <c r="I94" s="43">
        <v>17.899999999999999</v>
      </c>
      <c r="J94" s="43">
        <v>72.3</v>
      </c>
      <c r="K94" s="44" t="s">
        <v>87</v>
      </c>
      <c r="L94" s="43">
        <v>2.58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20</v>
      </c>
      <c r="G95" s="43">
        <v>1.52</v>
      </c>
      <c r="H95" s="43">
        <v>0.16</v>
      </c>
      <c r="I95" s="43">
        <v>9.84</v>
      </c>
      <c r="J95" s="43">
        <v>47</v>
      </c>
      <c r="K95" s="44" t="s">
        <v>48</v>
      </c>
      <c r="L95" s="43">
        <v>1.18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544</v>
      </c>
      <c r="G99" s="19">
        <f t="shared" ref="G99" si="46">SUM(G90:G98)</f>
        <v>23.286999999999999</v>
      </c>
      <c r="H99" s="19">
        <f t="shared" ref="H99" si="47">SUM(H90:H98)</f>
        <v>17.956000000000003</v>
      </c>
      <c r="I99" s="19">
        <f t="shared" ref="I99" si="48">SUM(I90:I98)</f>
        <v>55.92</v>
      </c>
      <c r="J99" s="19">
        <f t="shared" ref="J99:L99" si="49">SUM(J90:J98)</f>
        <v>484.77000000000004</v>
      </c>
      <c r="K99" s="25"/>
      <c r="L99" s="19">
        <f t="shared" si="49"/>
        <v>63.04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1067</v>
      </c>
      <c r="G100" s="32">
        <f t="shared" ref="G100" si="50">G89+G99</f>
        <v>52.356999999999999</v>
      </c>
      <c r="H100" s="32">
        <f t="shared" ref="H100" si="51">H89+H99</f>
        <v>47.096000000000004</v>
      </c>
      <c r="I100" s="32">
        <f t="shared" ref="I100" si="52">I89+I99</f>
        <v>123.47</v>
      </c>
      <c r="J100" s="32">
        <f t="shared" ref="J100:L100" si="53">J89+J99</f>
        <v>1091.96</v>
      </c>
      <c r="K100" s="32"/>
      <c r="L100" s="32">
        <f t="shared" si="53"/>
        <v>143.48999999999998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99</v>
      </c>
      <c r="F101" s="40" t="s">
        <v>100</v>
      </c>
      <c r="G101" s="40">
        <v>18.46</v>
      </c>
      <c r="H101" s="40">
        <v>19.39</v>
      </c>
      <c r="I101" s="40">
        <v>26.01</v>
      </c>
      <c r="J101" s="40">
        <v>264</v>
      </c>
      <c r="K101" s="41" t="s">
        <v>101</v>
      </c>
      <c r="L101" s="40">
        <v>49.63</v>
      </c>
    </row>
    <row r="102" spans="1:12" ht="15" x14ac:dyDescent="0.25">
      <c r="A102" s="23"/>
      <c r="B102" s="15"/>
      <c r="C102" s="11"/>
      <c r="D102" s="6" t="s">
        <v>29</v>
      </c>
      <c r="E102" s="42" t="s">
        <v>67</v>
      </c>
      <c r="F102" s="43">
        <v>150</v>
      </c>
      <c r="G102" s="43">
        <v>2.59</v>
      </c>
      <c r="H102" s="43">
        <v>4.29</v>
      </c>
      <c r="I102" s="43">
        <v>20.8</v>
      </c>
      <c r="J102" s="43">
        <v>132.80000000000001</v>
      </c>
      <c r="K102" s="44" t="s">
        <v>102</v>
      </c>
      <c r="L102" s="43">
        <v>17.739999999999998</v>
      </c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180</v>
      </c>
      <c r="G103" s="43">
        <v>7.0000000000000007E-2</v>
      </c>
      <c r="H103" s="43">
        <v>0.05</v>
      </c>
      <c r="I103" s="43">
        <v>23.08</v>
      </c>
      <c r="J103" s="43">
        <v>90.9</v>
      </c>
      <c r="K103" s="44" t="s">
        <v>46</v>
      </c>
      <c r="L103" s="43">
        <v>4.29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70.5</v>
      </c>
      <c r="K104" s="44" t="s">
        <v>48</v>
      </c>
      <c r="L104" s="43">
        <v>1.77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103</v>
      </c>
      <c r="F106" s="43">
        <v>60</v>
      </c>
      <c r="G106" s="43">
        <v>0.85</v>
      </c>
      <c r="H106" s="43">
        <v>3.28</v>
      </c>
      <c r="I106" s="43">
        <v>5.42</v>
      </c>
      <c r="J106" s="43">
        <v>49.55</v>
      </c>
      <c r="K106" s="44" t="s">
        <v>104</v>
      </c>
      <c r="L106" s="43">
        <v>7.02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538</v>
      </c>
      <c r="G108" s="19">
        <f t="shared" ref="G108:J108" si="54">SUM(G101:G107)</f>
        <v>24.250000000000004</v>
      </c>
      <c r="H108" s="19">
        <f t="shared" si="54"/>
        <v>27.25</v>
      </c>
      <c r="I108" s="19">
        <f t="shared" si="54"/>
        <v>90.070000000000007</v>
      </c>
      <c r="J108" s="19">
        <f t="shared" si="54"/>
        <v>607.75</v>
      </c>
      <c r="K108" s="25"/>
      <c r="L108" s="19">
        <f t="shared" ref="L108" si="55">SUM(L101:L107)</f>
        <v>80.45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105</v>
      </c>
      <c r="F110" s="43">
        <v>200</v>
      </c>
      <c r="G110" s="43">
        <v>2.2799999999999998</v>
      </c>
      <c r="H110" s="43">
        <v>2.74</v>
      </c>
      <c r="I110" s="43">
        <v>32.58</v>
      </c>
      <c r="J110" s="43">
        <v>108.8</v>
      </c>
      <c r="K110" s="44" t="s">
        <v>145</v>
      </c>
      <c r="L110" s="43">
        <v>9.08</v>
      </c>
    </row>
    <row r="111" spans="1:12" ht="15" x14ac:dyDescent="0.25">
      <c r="A111" s="23"/>
      <c r="B111" s="15"/>
      <c r="C111" s="11"/>
      <c r="D111" s="7" t="s">
        <v>28</v>
      </c>
      <c r="E111" s="42" t="s">
        <v>82</v>
      </c>
      <c r="F111" s="43" t="s">
        <v>91</v>
      </c>
      <c r="G111" s="43">
        <v>19.57</v>
      </c>
      <c r="H111" s="43">
        <v>22.86</v>
      </c>
      <c r="I111" s="43">
        <v>38.9</v>
      </c>
      <c r="J111" s="43">
        <v>484.24</v>
      </c>
      <c r="K111" s="44" t="s">
        <v>85</v>
      </c>
      <c r="L111" s="43">
        <v>46.85</v>
      </c>
    </row>
    <row r="112" spans="1:12" ht="15" x14ac:dyDescent="0.25">
      <c r="A112" s="23"/>
      <c r="B112" s="15"/>
      <c r="C112" s="11"/>
      <c r="D112" s="7" t="s">
        <v>29</v>
      </c>
      <c r="E112" s="42" t="s">
        <v>72</v>
      </c>
      <c r="F112" s="43">
        <v>24</v>
      </c>
      <c r="G112" s="43">
        <v>0.38</v>
      </c>
      <c r="H112" s="43">
        <v>0.59</v>
      </c>
      <c r="I112" s="43">
        <v>1.77</v>
      </c>
      <c r="J112" s="43">
        <v>14.42</v>
      </c>
      <c r="K112" s="44" t="s">
        <v>76</v>
      </c>
      <c r="L112" s="43">
        <v>3.11</v>
      </c>
    </row>
    <row r="113" spans="1:12" ht="15" x14ac:dyDescent="0.25">
      <c r="A113" s="23"/>
      <c r="B113" s="15"/>
      <c r="C113" s="11"/>
      <c r="D113" s="7" t="s">
        <v>30</v>
      </c>
      <c r="E113" s="42" t="s">
        <v>92</v>
      </c>
      <c r="F113" s="43" t="s">
        <v>55</v>
      </c>
      <c r="G113" s="43">
        <v>0.18</v>
      </c>
      <c r="H113" s="43"/>
      <c r="I113" s="43">
        <v>13.53</v>
      </c>
      <c r="J113" s="43">
        <v>54.89</v>
      </c>
      <c r="K113" s="44" t="s">
        <v>95</v>
      </c>
      <c r="L113" s="43">
        <v>1.63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 t="s">
        <v>48</v>
      </c>
      <c r="L114" s="43">
        <v>1.18</v>
      </c>
    </row>
    <row r="115" spans="1:12" ht="15" x14ac:dyDescent="0.25">
      <c r="A115" s="23"/>
      <c r="B115" s="15"/>
      <c r="C115" s="11"/>
      <c r="D115" s="7" t="s">
        <v>32</v>
      </c>
      <c r="E115" s="42" t="s">
        <v>57</v>
      </c>
      <c r="F115" s="43">
        <v>20</v>
      </c>
      <c r="G115" s="43">
        <v>1.32</v>
      </c>
      <c r="H115" s="43">
        <v>0.24</v>
      </c>
      <c r="I115" s="43">
        <v>6.68</v>
      </c>
      <c r="J115" s="43">
        <v>34.799999999999997</v>
      </c>
      <c r="K115" s="44" t="s">
        <v>48</v>
      </c>
      <c r="L115" s="43">
        <v>1.19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264</v>
      </c>
      <c r="G118" s="19">
        <f t="shared" ref="G118:J118" si="56">SUM(G109:G117)</f>
        <v>25.25</v>
      </c>
      <c r="H118" s="19">
        <f t="shared" si="56"/>
        <v>26.59</v>
      </c>
      <c r="I118" s="19">
        <f t="shared" si="56"/>
        <v>103.29999999999998</v>
      </c>
      <c r="J118" s="19">
        <f t="shared" si="56"/>
        <v>744.14999999999986</v>
      </c>
      <c r="K118" s="25"/>
      <c r="L118" s="19">
        <f t="shared" ref="L118" si="57">SUM(L109:L117)</f>
        <v>63.04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802</v>
      </c>
      <c r="G119" s="32">
        <f t="shared" ref="G119" si="58">G108+G118</f>
        <v>49.5</v>
      </c>
      <c r="H119" s="32">
        <f t="shared" ref="H119" si="59">H108+H118</f>
        <v>53.84</v>
      </c>
      <c r="I119" s="32">
        <f t="shared" ref="I119" si="60">I108+I118</f>
        <v>193.37</v>
      </c>
      <c r="J119" s="32">
        <f t="shared" ref="J119:L119" si="61">J108+J118</f>
        <v>1351.8999999999999</v>
      </c>
      <c r="K119" s="32"/>
      <c r="L119" s="32">
        <f t="shared" si="61"/>
        <v>143.49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106</v>
      </c>
      <c r="F120" s="40">
        <v>150</v>
      </c>
      <c r="G120" s="40">
        <v>22.58</v>
      </c>
      <c r="H120" s="40">
        <v>19.420000000000002</v>
      </c>
      <c r="I120" s="40">
        <v>56.71</v>
      </c>
      <c r="J120" s="40">
        <v>406.75</v>
      </c>
      <c r="K120" s="41" t="s">
        <v>107</v>
      </c>
      <c r="L120" s="40">
        <v>52.07</v>
      </c>
    </row>
    <row r="121" spans="1:12" ht="15" x14ac:dyDescent="0.25">
      <c r="A121" s="14"/>
      <c r="B121" s="15"/>
      <c r="C121" s="11"/>
      <c r="D121" s="6" t="s">
        <v>29</v>
      </c>
      <c r="E121" s="42" t="s">
        <v>108</v>
      </c>
      <c r="F121" s="43">
        <v>23</v>
      </c>
      <c r="G121" s="43">
        <v>7.0000000000000007E-2</v>
      </c>
      <c r="H121" s="43">
        <v>6.4</v>
      </c>
      <c r="I121" s="43">
        <v>16.59</v>
      </c>
      <c r="J121" s="43">
        <v>58.74</v>
      </c>
      <c r="K121" s="44" t="s">
        <v>48</v>
      </c>
      <c r="L121" s="43">
        <v>3.5</v>
      </c>
    </row>
    <row r="122" spans="1:12" ht="15" x14ac:dyDescent="0.25">
      <c r="A122" s="14"/>
      <c r="B122" s="15"/>
      <c r="C122" s="11"/>
      <c r="D122" s="7" t="s">
        <v>22</v>
      </c>
      <c r="E122" s="42" t="s">
        <v>92</v>
      </c>
      <c r="F122" s="43" t="s">
        <v>111</v>
      </c>
      <c r="G122" s="43">
        <v>0.18</v>
      </c>
      <c r="H122" s="43"/>
      <c r="I122" s="43">
        <v>6.16</v>
      </c>
      <c r="J122" s="43">
        <v>54.99</v>
      </c>
      <c r="K122" s="44" t="s">
        <v>95</v>
      </c>
      <c r="L122" s="43">
        <v>1.63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2.2799999999999998</v>
      </c>
      <c r="H123" s="43">
        <v>0.24</v>
      </c>
      <c r="I123" s="43">
        <v>13.53</v>
      </c>
      <c r="J123" s="43">
        <v>70.5</v>
      </c>
      <c r="K123" s="44" t="s">
        <v>48</v>
      </c>
      <c r="L123" s="43">
        <v>1.77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109</v>
      </c>
      <c r="F125" s="43" t="s">
        <v>110</v>
      </c>
      <c r="G125" s="43">
        <v>5.34</v>
      </c>
      <c r="H125" s="43">
        <v>5.98</v>
      </c>
      <c r="I125" s="43">
        <v>14.76</v>
      </c>
      <c r="J125" s="43">
        <v>105.24</v>
      </c>
      <c r="K125" s="44" t="s">
        <v>75</v>
      </c>
      <c r="L125" s="43">
        <v>23.3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203</v>
      </c>
      <c r="G127" s="19">
        <f t="shared" ref="G127:J127" si="62">SUM(G120:G126)</f>
        <v>30.45</v>
      </c>
      <c r="H127" s="19">
        <f t="shared" si="62"/>
        <v>32.04</v>
      </c>
      <c r="I127" s="19">
        <f t="shared" si="62"/>
        <v>107.75</v>
      </c>
      <c r="J127" s="19">
        <f t="shared" si="62"/>
        <v>696.22</v>
      </c>
      <c r="K127" s="25"/>
      <c r="L127" s="19">
        <f t="shared" ref="L127" si="63">SUM(L120:L126)</f>
        <v>82.27000000000001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89</v>
      </c>
      <c r="F129" s="43">
        <v>200</v>
      </c>
      <c r="G129" s="43">
        <v>1.4</v>
      </c>
      <c r="H129" s="43">
        <v>4.09</v>
      </c>
      <c r="I129" s="43">
        <v>7.19</v>
      </c>
      <c r="J129" s="43">
        <v>72.78</v>
      </c>
      <c r="K129" s="44">
        <v>124.2004</v>
      </c>
      <c r="L129" s="43">
        <v>8.49</v>
      </c>
    </row>
    <row r="130" spans="1:12" ht="15" x14ac:dyDescent="0.25">
      <c r="A130" s="14"/>
      <c r="B130" s="15"/>
      <c r="C130" s="11"/>
      <c r="D130" s="7" t="s">
        <v>28</v>
      </c>
      <c r="E130" s="42" t="s">
        <v>112</v>
      </c>
      <c r="F130" s="43" t="s">
        <v>100</v>
      </c>
      <c r="G130" s="43">
        <v>14.44</v>
      </c>
      <c r="H130" s="43">
        <v>16.18</v>
      </c>
      <c r="I130" s="43">
        <v>12.84</v>
      </c>
      <c r="J130" s="43">
        <v>255.6</v>
      </c>
      <c r="K130" s="44" t="s">
        <v>133</v>
      </c>
      <c r="L130" s="43">
        <v>24.53</v>
      </c>
    </row>
    <row r="131" spans="1:12" ht="15" x14ac:dyDescent="0.25">
      <c r="A131" s="14"/>
      <c r="B131" s="15"/>
      <c r="C131" s="11"/>
      <c r="D131" s="7" t="s">
        <v>29</v>
      </c>
      <c r="E131" s="42" t="s">
        <v>42</v>
      </c>
      <c r="F131" s="43">
        <v>150</v>
      </c>
      <c r="G131" s="43">
        <v>5.59</v>
      </c>
      <c r="H131" s="43">
        <v>4.4000000000000004</v>
      </c>
      <c r="I131" s="43">
        <v>35.6</v>
      </c>
      <c r="J131" s="43">
        <v>205.5</v>
      </c>
      <c r="K131" s="44" t="s">
        <v>146</v>
      </c>
      <c r="L131" s="43">
        <v>8.6199999999999992</v>
      </c>
    </row>
    <row r="132" spans="1:12" ht="15" x14ac:dyDescent="0.25">
      <c r="A132" s="14"/>
      <c r="B132" s="15"/>
      <c r="C132" s="11"/>
      <c r="D132" s="7" t="s">
        <v>30</v>
      </c>
      <c r="E132" s="42" t="s">
        <v>113</v>
      </c>
      <c r="F132" s="43">
        <v>180</v>
      </c>
      <c r="G132" s="43">
        <v>1.73</v>
      </c>
      <c r="H132" s="43">
        <v>1.97</v>
      </c>
      <c r="I132" s="43">
        <v>26.9</v>
      </c>
      <c r="J132" s="43">
        <v>133.6</v>
      </c>
      <c r="K132" s="44" t="s">
        <v>136</v>
      </c>
      <c r="L132" s="43">
        <v>13.51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47</v>
      </c>
      <c r="K133" s="44" t="s">
        <v>48</v>
      </c>
      <c r="L133" s="43">
        <v>1.18</v>
      </c>
    </row>
    <row r="134" spans="1:12" ht="15" x14ac:dyDescent="0.25">
      <c r="A134" s="14"/>
      <c r="B134" s="15"/>
      <c r="C134" s="11"/>
      <c r="D134" s="7" t="s">
        <v>32</v>
      </c>
      <c r="E134" s="42" t="s">
        <v>57</v>
      </c>
      <c r="F134" s="43">
        <v>20</v>
      </c>
      <c r="G134" s="43">
        <v>1.32</v>
      </c>
      <c r="H134" s="43">
        <v>0.24</v>
      </c>
      <c r="I134" s="43">
        <v>6.68</v>
      </c>
      <c r="J134" s="43">
        <v>34.799999999999997</v>
      </c>
      <c r="K134" s="44" t="s">
        <v>48</v>
      </c>
      <c r="L134" s="43">
        <v>1.19</v>
      </c>
    </row>
    <row r="135" spans="1:12" ht="15" x14ac:dyDescent="0.25">
      <c r="A135" s="14"/>
      <c r="B135" s="15"/>
      <c r="C135" s="11"/>
      <c r="D135" s="6"/>
      <c r="E135" s="42" t="s">
        <v>80</v>
      </c>
      <c r="F135" s="43">
        <v>40</v>
      </c>
      <c r="G135" s="43">
        <v>0.91</v>
      </c>
      <c r="H135" s="43">
        <v>1.3</v>
      </c>
      <c r="I135" s="43">
        <v>3.91</v>
      </c>
      <c r="J135" s="43">
        <v>32.64</v>
      </c>
      <c r="K135" s="44" t="s">
        <v>60</v>
      </c>
      <c r="L135" s="43">
        <v>5.52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610</v>
      </c>
      <c r="G137" s="19">
        <f t="shared" ref="G137:J137" si="64">SUM(G128:G136)</f>
        <v>26.91</v>
      </c>
      <c r="H137" s="19">
        <f t="shared" si="64"/>
        <v>28.34</v>
      </c>
      <c r="I137" s="19">
        <f t="shared" si="64"/>
        <v>102.96000000000001</v>
      </c>
      <c r="J137" s="19">
        <f t="shared" si="64"/>
        <v>781.92</v>
      </c>
      <c r="K137" s="25"/>
      <c r="L137" s="19">
        <f t="shared" ref="L137" si="65">SUM(L128:L136)</f>
        <v>63.039999999999992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813</v>
      </c>
      <c r="G138" s="32">
        <f t="shared" ref="G138" si="66">G127+G137</f>
        <v>57.36</v>
      </c>
      <c r="H138" s="32">
        <f t="shared" ref="H138" si="67">H127+H137</f>
        <v>60.379999999999995</v>
      </c>
      <c r="I138" s="32">
        <f t="shared" ref="I138" si="68">I127+I137</f>
        <v>210.71</v>
      </c>
      <c r="J138" s="32">
        <f t="shared" ref="J138:L138" si="69">J127+J137</f>
        <v>1478.1399999999999</v>
      </c>
      <c r="K138" s="32"/>
      <c r="L138" s="32">
        <f t="shared" si="69"/>
        <v>145.31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114</v>
      </c>
      <c r="F139" s="40" t="s">
        <v>66</v>
      </c>
      <c r="G139" s="40">
        <v>12.78</v>
      </c>
      <c r="H139" s="40">
        <v>23.95</v>
      </c>
      <c r="I139" s="40">
        <v>14.77</v>
      </c>
      <c r="J139" s="40">
        <v>327</v>
      </c>
      <c r="K139" s="41" t="s">
        <v>94</v>
      </c>
      <c r="L139" s="40">
        <v>24.71</v>
      </c>
    </row>
    <row r="140" spans="1:12" ht="15" x14ac:dyDescent="0.25">
      <c r="A140" s="23"/>
      <c r="B140" s="15"/>
      <c r="C140" s="11"/>
      <c r="D140" s="6" t="s">
        <v>29</v>
      </c>
      <c r="E140" s="42" t="s">
        <v>67</v>
      </c>
      <c r="F140" s="43">
        <v>180</v>
      </c>
      <c r="G140" s="43">
        <v>3.11</v>
      </c>
      <c r="H140" s="43">
        <v>5.14</v>
      </c>
      <c r="I140" s="43">
        <v>24.96</v>
      </c>
      <c r="J140" s="43">
        <v>159.24</v>
      </c>
      <c r="K140" s="44" t="s">
        <v>102</v>
      </c>
      <c r="L140" s="43">
        <v>21.28</v>
      </c>
    </row>
    <row r="141" spans="1:12" ht="15" x14ac:dyDescent="0.25">
      <c r="A141" s="23"/>
      <c r="B141" s="15"/>
      <c r="C141" s="11"/>
      <c r="D141" s="7" t="s">
        <v>22</v>
      </c>
      <c r="E141" s="42" t="s">
        <v>116</v>
      </c>
      <c r="F141" s="43">
        <v>180</v>
      </c>
      <c r="G141" s="43">
        <v>3.33</v>
      </c>
      <c r="H141" s="43">
        <v>3.44</v>
      </c>
      <c r="I141" s="43">
        <v>22.02</v>
      </c>
      <c r="J141" s="43">
        <v>133.30000000000001</v>
      </c>
      <c r="K141" s="44" t="s">
        <v>118</v>
      </c>
      <c r="L141" s="43">
        <v>17.87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117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 t="s">
        <v>48</v>
      </c>
      <c r="L142" s="43">
        <v>1.77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115</v>
      </c>
      <c r="F144" s="43">
        <v>67</v>
      </c>
      <c r="G144" s="43">
        <v>0.83</v>
      </c>
      <c r="H144" s="43">
        <v>3.26</v>
      </c>
      <c r="I144" s="43">
        <v>5.37</v>
      </c>
      <c r="J144" s="43">
        <v>54.79</v>
      </c>
      <c r="K144" s="44" t="s">
        <v>48</v>
      </c>
      <c r="L144" s="43">
        <v>14.82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457</v>
      </c>
      <c r="G146" s="19">
        <f t="shared" ref="G146:J146" si="70">SUM(G139:G145)</f>
        <v>22.33</v>
      </c>
      <c r="H146" s="19">
        <f t="shared" si="70"/>
        <v>36.03</v>
      </c>
      <c r="I146" s="19">
        <f t="shared" si="70"/>
        <v>81.88000000000001</v>
      </c>
      <c r="J146" s="19">
        <f t="shared" si="70"/>
        <v>744.82999999999993</v>
      </c>
      <c r="K146" s="25"/>
      <c r="L146" s="19">
        <f t="shared" ref="L146" si="71">SUM(L139:L145)</f>
        <v>80.449999999999989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119</v>
      </c>
      <c r="F148" s="43">
        <v>200</v>
      </c>
      <c r="G148" s="43">
        <v>1.68</v>
      </c>
      <c r="H148" s="43">
        <v>2.68</v>
      </c>
      <c r="I148" s="43">
        <v>13.89</v>
      </c>
      <c r="J148" s="43">
        <v>87.1</v>
      </c>
      <c r="K148" s="44" t="s">
        <v>147</v>
      </c>
      <c r="L148" s="43">
        <v>8.9600000000000009</v>
      </c>
    </row>
    <row r="149" spans="1:12" ht="15" x14ac:dyDescent="0.25">
      <c r="A149" s="23"/>
      <c r="B149" s="15"/>
      <c r="C149" s="11"/>
      <c r="D149" s="7" t="s">
        <v>28</v>
      </c>
      <c r="E149" s="42" t="s">
        <v>120</v>
      </c>
      <c r="F149" s="43" t="s">
        <v>121</v>
      </c>
      <c r="G149" s="43">
        <v>10.28</v>
      </c>
      <c r="H149" s="43">
        <v>10.8</v>
      </c>
      <c r="I149" s="43">
        <v>14.49</v>
      </c>
      <c r="J149" s="43">
        <v>146.97</v>
      </c>
      <c r="K149" s="44" t="s">
        <v>101</v>
      </c>
      <c r="L149" s="43">
        <v>28.03</v>
      </c>
    </row>
    <row r="150" spans="1:12" ht="15" x14ac:dyDescent="0.25">
      <c r="A150" s="23"/>
      <c r="B150" s="15"/>
      <c r="C150" s="11"/>
      <c r="D150" s="7" t="s">
        <v>29</v>
      </c>
      <c r="E150" s="42" t="s">
        <v>67</v>
      </c>
      <c r="F150" s="43">
        <v>150</v>
      </c>
      <c r="G150" s="43">
        <v>2.59</v>
      </c>
      <c r="H150" s="43">
        <v>4.28</v>
      </c>
      <c r="I150" s="43">
        <v>20.8</v>
      </c>
      <c r="J150" s="43">
        <v>132.69999999999999</v>
      </c>
      <c r="K150" s="44" t="s">
        <v>102</v>
      </c>
      <c r="L150" s="43">
        <v>17.739999999999998</v>
      </c>
    </row>
    <row r="151" spans="1:12" ht="15" x14ac:dyDescent="0.25">
      <c r="A151" s="23"/>
      <c r="B151" s="15"/>
      <c r="C151" s="11"/>
      <c r="D151" s="7" t="s">
        <v>30</v>
      </c>
      <c r="E151" s="42" t="s">
        <v>92</v>
      </c>
      <c r="F151" s="43" t="s">
        <v>55</v>
      </c>
      <c r="G151" s="43">
        <v>0.18</v>
      </c>
      <c r="H151" s="43"/>
      <c r="I151" s="43">
        <v>13.53</v>
      </c>
      <c r="J151" s="43">
        <v>54.89</v>
      </c>
      <c r="K151" s="44" t="s">
        <v>95</v>
      </c>
      <c r="L151" s="43">
        <v>1.63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47</v>
      </c>
      <c r="K152" s="44" t="s">
        <v>48</v>
      </c>
      <c r="L152" s="43">
        <v>1.18</v>
      </c>
    </row>
    <row r="153" spans="1:12" ht="15" x14ac:dyDescent="0.25">
      <c r="A153" s="23"/>
      <c r="B153" s="15"/>
      <c r="C153" s="11"/>
      <c r="D153" s="7" t="s">
        <v>32</v>
      </c>
      <c r="E153" s="42" t="s">
        <v>57</v>
      </c>
      <c r="F153" s="43">
        <v>20</v>
      </c>
      <c r="G153" s="43">
        <v>1.32</v>
      </c>
      <c r="H153" s="43">
        <v>0.24</v>
      </c>
      <c r="I153" s="43">
        <v>6.68</v>
      </c>
      <c r="J153" s="43">
        <v>34.799999999999997</v>
      </c>
      <c r="K153" s="44" t="s">
        <v>48</v>
      </c>
      <c r="L153" s="43">
        <v>1.19</v>
      </c>
    </row>
    <row r="154" spans="1:12" ht="15" x14ac:dyDescent="0.25">
      <c r="A154" s="23"/>
      <c r="B154" s="15"/>
      <c r="C154" s="11"/>
      <c r="D154" s="6"/>
      <c r="E154" s="42" t="s">
        <v>122</v>
      </c>
      <c r="F154" s="43">
        <v>19</v>
      </c>
      <c r="G154" s="43">
        <v>1.01</v>
      </c>
      <c r="H154" s="43">
        <v>0.14000000000000001</v>
      </c>
      <c r="I154" s="43">
        <v>0.27</v>
      </c>
      <c r="J154" s="43">
        <v>2.33</v>
      </c>
      <c r="K154" s="44" t="s">
        <v>48</v>
      </c>
      <c r="L154" s="43">
        <v>4.3099999999999996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409</v>
      </c>
      <c r="G156" s="19">
        <f t="shared" ref="G156:J156" si="72">SUM(G147:G155)</f>
        <v>18.580000000000002</v>
      </c>
      <c r="H156" s="19">
        <f t="shared" si="72"/>
        <v>18.3</v>
      </c>
      <c r="I156" s="19">
        <f t="shared" si="72"/>
        <v>79.500000000000014</v>
      </c>
      <c r="J156" s="19">
        <f t="shared" si="72"/>
        <v>505.78999999999996</v>
      </c>
      <c r="K156" s="25"/>
      <c r="L156" s="19">
        <f t="shared" ref="L156" si="73">SUM(L147:L155)</f>
        <v>63.040000000000006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866</v>
      </c>
      <c r="G157" s="32">
        <f t="shared" ref="G157" si="74">G146+G156</f>
        <v>40.909999999999997</v>
      </c>
      <c r="H157" s="32">
        <f t="shared" ref="H157" si="75">H146+H156</f>
        <v>54.33</v>
      </c>
      <c r="I157" s="32">
        <f t="shared" ref="I157" si="76">I146+I156</f>
        <v>161.38000000000002</v>
      </c>
      <c r="J157" s="32">
        <f t="shared" ref="J157:L157" si="77">J146+J156</f>
        <v>1250.6199999999999</v>
      </c>
      <c r="K157" s="32"/>
      <c r="L157" s="32">
        <f t="shared" si="77"/>
        <v>143.49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123</v>
      </c>
      <c r="F158" s="40">
        <v>90</v>
      </c>
      <c r="G158" s="40">
        <v>21.89</v>
      </c>
      <c r="H158" s="40">
        <v>18.82</v>
      </c>
      <c r="I158" s="40">
        <v>2.5099999999999998</v>
      </c>
      <c r="J158" s="40">
        <v>258.7</v>
      </c>
      <c r="K158" s="41" t="s">
        <v>124</v>
      </c>
      <c r="L158" s="40">
        <v>56.15</v>
      </c>
    </row>
    <row r="159" spans="1:12" ht="15" x14ac:dyDescent="0.25">
      <c r="A159" s="23"/>
      <c r="B159" s="15"/>
      <c r="C159" s="11"/>
      <c r="D159" s="6"/>
      <c r="E159" s="42" t="s">
        <v>125</v>
      </c>
      <c r="F159" s="43">
        <v>35</v>
      </c>
      <c r="G159" s="43">
        <v>0.28999999999999998</v>
      </c>
      <c r="H159" s="43">
        <v>1.26</v>
      </c>
      <c r="I159" s="43">
        <v>1.4</v>
      </c>
      <c r="J159" s="43">
        <v>43.4</v>
      </c>
      <c r="K159" s="44" t="s">
        <v>126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180</v>
      </c>
      <c r="G160" s="43">
        <v>0.39</v>
      </c>
      <c r="H160" s="43">
        <v>1.7999999999999999E-2</v>
      </c>
      <c r="I160" s="43">
        <v>28.58</v>
      </c>
      <c r="J160" s="43">
        <v>117.5</v>
      </c>
      <c r="K160" s="44" t="s">
        <v>63</v>
      </c>
      <c r="L160" s="43">
        <v>4.57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 t="s">
        <v>48</v>
      </c>
      <c r="L161" s="43">
        <v>1.77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29</v>
      </c>
      <c r="E163" s="42" t="s">
        <v>127</v>
      </c>
      <c r="F163" s="43">
        <v>180</v>
      </c>
      <c r="G163" s="43">
        <v>6.73</v>
      </c>
      <c r="H163" s="43">
        <v>5.28</v>
      </c>
      <c r="I163" s="43">
        <v>42.72</v>
      </c>
      <c r="J163" s="43">
        <v>246.6</v>
      </c>
      <c r="K163" s="44" t="s">
        <v>60</v>
      </c>
      <c r="L163" s="43">
        <v>10.34</v>
      </c>
    </row>
    <row r="164" spans="1:12" ht="15" x14ac:dyDescent="0.25">
      <c r="A164" s="23"/>
      <c r="B164" s="15"/>
      <c r="C164" s="11"/>
      <c r="D164" s="6" t="s">
        <v>26</v>
      </c>
      <c r="E164" s="42" t="s">
        <v>80</v>
      </c>
      <c r="F164" s="43">
        <v>60</v>
      </c>
      <c r="G164" s="43">
        <v>1.35</v>
      </c>
      <c r="H164" s="43">
        <v>1.93</v>
      </c>
      <c r="I164" s="43">
        <v>5.79</v>
      </c>
      <c r="J164" s="43">
        <v>48.4</v>
      </c>
      <c r="K164" s="44" t="s">
        <v>60</v>
      </c>
      <c r="L164" s="43">
        <v>8.27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32.93</v>
      </c>
      <c r="H165" s="19">
        <f t="shared" si="78"/>
        <v>27.548000000000002</v>
      </c>
      <c r="I165" s="19">
        <f t="shared" si="78"/>
        <v>95.76</v>
      </c>
      <c r="J165" s="19">
        <f t="shared" si="78"/>
        <v>785.09999999999991</v>
      </c>
      <c r="K165" s="25"/>
      <c r="L165" s="19">
        <f t="shared" ref="L165" si="79">SUM(L158:L164)</f>
        <v>81.099999999999994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5.51</v>
      </c>
      <c r="H167" s="43">
        <v>4.0599999999999996</v>
      </c>
      <c r="I167" s="43">
        <v>40.69</v>
      </c>
      <c r="J167" s="43">
        <v>206</v>
      </c>
      <c r="K167" s="44" t="s">
        <v>139</v>
      </c>
      <c r="L167" s="43">
        <v>9.24</v>
      </c>
    </row>
    <row r="168" spans="1:12" ht="15" x14ac:dyDescent="0.25">
      <c r="A168" s="23"/>
      <c r="B168" s="15"/>
      <c r="C168" s="11"/>
      <c r="D168" s="7" t="s">
        <v>28</v>
      </c>
      <c r="E168" s="42" t="s">
        <v>128</v>
      </c>
      <c r="F168" s="43" t="s">
        <v>129</v>
      </c>
      <c r="G168" s="43">
        <v>14.33</v>
      </c>
      <c r="H168" s="43">
        <v>16.100000000000001</v>
      </c>
      <c r="I168" s="43">
        <v>12.76</v>
      </c>
      <c r="J168" s="43">
        <v>255.36</v>
      </c>
      <c r="K168" s="44" t="s">
        <v>133</v>
      </c>
      <c r="L168" s="43">
        <v>24.78</v>
      </c>
    </row>
    <row r="169" spans="1:12" ht="15" x14ac:dyDescent="0.25">
      <c r="A169" s="23"/>
      <c r="B169" s="15"/>
      <c r="C169" s="11"/>
      <c r="D169" s="7" t="s">
        <v>29</v>
      </c>
      <c r="E169" s="42" t="s">
        <v>130</v>
      </c>
      <c r="F169" s="43">
        <v>180</v>
      </c>
      <c r="G169" s="43">
        <v>4.38</v>
      </c>
      <c r="H169" s="43">
        <v>5.12</v>
      </c>
      <c r="I169" s="43">
        <v>42.85</v>
      </c>
      <c r="J169" s="43">
        <v>247.01</v>
      </c>
      <c r="K169" s="44" t="s">
        <v>148</v>
      </c>
      <c r="L169" s="43">
        <v>10.74</v>
      </c>
    </row>
    <row r="170" spans="1:12" ht="15" x14ac:dyDescent="0.25">
      <c r="A170" s="23"/>
      <c r="B170" s="15"/>
      <c r="C170" s="11"/>
      <c r="D170" s="7" t="s">
        <v>30</v>
      </c>
      <c r="E170" s="42" t="s">
        <v>81</v>
      </c>
      <c r="F170" s="43">
        <v>180</v>
      </c>
      <c r="G170" s="43">
        <v>1.4E-2</v>
      </c>
      <c r="H170" s="43">
        <v>3.5999999999999997E-2</v>
      </c>
      <c r="I170" s="43">
        <v>17.899999999999999</v>
      </c>
      <c r="J170" s="43">
        <v>72.3</v>
      </c>
      <c r="K170" s="44" t="s">
        <v>87</v>
      </c>
      <c r="L170" s="43">
        <v>2.58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47</v>
      </c>
      <c r="K171" s="44" t="s">
        <v>48</v>
      </c>
      <c r="L171" s="43">
        <v>1.18</v>
      </c>
    </row>
    <row r="172" spans="1:12" ht="15" x14ac:dyDescent="0.25">
      <c r="A172" s="23"/>
      <c r="B172" s="15"/>
      <c r="C172" s="11"/>
      <c r="D172" s="7" t="s">
        <v>32</v>
      </c>
      <c r="E172" s="42" t="s">
        <v>57</v>
      </c>
      <c r="F172" s="43">
        <v>20</v>
      </c>
      <c r="G172" s="43">
        <v>1.32</v>
      </c>
      <c r="H172" s="43">
        <v>0.24</v>
      </c>
      <c r="I172" s="43">
        <v>6.68</v>
      </c>
      <c r="J172" s="43">
        <v>34.799999999999997</v>
      </c>
      <c r="K172" s="44" t="s">
        <v>48</v>
      </c>
      <c r="L172" s="43">
        <v>1.19</v>
      </c>
    </row>
    <row r="173" spans="1:12" ht="15" x14ac:dyDescent="0.25">
      <c r="A173" s="23"/>
      <c r="B173" s="15"/>
      <c r="C173" s="11"/>
      <c r="D173" s="6"/>
      <c r="E173" s="42" t="s">
        <v>115</v>
      </c>
      <c r="F173" s="43">
        <v>60</v>
      </c>
      <c r="G173" s="43">
        <v>0.71</v>
      </c>
      <c r="H173" s="43">
        <v>2.8</v>
      </c>
      <c r="I173" s="43">
        <v>4.62</v>
      </c>
      <c r="J173" s="43">
        <v>47.12</v>
      </c>
      <c r="K173" s="44" t="s">
        <v>48</v>
      </c>
      <c r="L173" s="43">
        <v>13.33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660</v>
      </c>
      <c r="G175" s="19">
        <f t="shared" ref="G175:J175" si="80">SUM(G166:G174)</f>
        <v>27.783999999999999</v>
      </c>
      <c r="H175" s="19">
        <f t="shared" si="80"/>
        <v>28.516000000000002</v>
      </c>
      <c r="I175" s="19">
        <f t="shared" si="80"/>
        <v>135.34</v>
      </c>
      <c r="J175" s="19">
        <f t="shared" si="80"/>
        <v>909.58999999999992</v>
      </c>
      <c r="K175" s="25"/>
      <c r="L175" s="19">
        <f t="shared" ref="L175" si="81">SUM(L166:L174)</f>
        <v>63.04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1235</v>
      </c>
      <c r="G176" s="32">
        <f t="shared" ref="G176" si="82">G165+G175</f>
        <v>60.713999999999999</v>
      </c>
      <c r="H176" s="32">
        <f t="shared" ref="H176" si="83">H165+H175</f>
        <v>56.064000000000007</v>
      </c>
      <c r="I176" s="32">
        <f t="shared" ref="I176" si="84">I165+I175</f>
        <v>231.10000000000002</v>
      </c>
      <c r="J176" s="32">
        <f t="shared" ref="J176:L176" si="85">J165+J175</f>
        <v>1694.6899999999998</v>
      </c>
      <c r="K176" s="32"/>
      <c r="L176" s="32">
        <f t="shared" si="85"/>
        <v>144.13999999999999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131</v>
      </c>
      <c r="F177" s="40" t="s">
        <v>132</v>
      </c>
      <c r="G177" s="40">
        <v>14.44</v>
      </c>
      <c r="H177" s="40">
        <v>16.18</v>
      </c>
      <c r="I177" s="40">
        <v>12.84</v>
      </c>
      <c r="J177" s="40">
        <v>255.6</v>
      </c>
      <c r="K177" s="41" t="s">
        <v>133</v>
      </c>
      <c r="L177" s="40">
        <v>25.49</v>
      </c>
    </row>
    <row r="178" spans="1:12" ht="15" x14ac:dyDescent="0.25">
      <c r="A178" s="23"/>
      <c r="B178" s="15"/>
      <c r="C178" s="11"/>
      <c r="D178" s="6" t="s">
        <v>29</v>
      </c>
      <c r="E178" s="42" t="s">
        <v>134</v>
      </c>
      <c r="F178" s="43">
        <v>150</v>
      </c>
      <c r="G178" s="43">
        <v>8.67</v>
      </c>
      <c r="H178" s="43">
        <v>6</v>
      </c>
      <c r="I178" s="43">
        <v>39.22</v>
      </c>
      <c r="J178" s="43">
        <v>244.8</v>
      </c>
      <c r="K178" s="44"/>
      <c r="L178" s="43">
        <v>7.7</v>
      </c>
    </row>
    <row r="179" spans="1:12" ht="15" x14ac:dyDescent="0.25">
      <c r="A179" s="23"/>
      <c r="B179" s="15"/>
      <c r="C179" s="11"/>
      <c r="D179" s="7" t="s">
        <v>22</v>
      </c>
      <c r="E179" s="42" t="s">
        <v>135</v>
      </c>
      <c r="F179" s="43">
        <v>180</v>
      </c>
      <c r="G179" s="43">
        <v>1.73</v>
      </c>
      <c r="H179" s="43">
        <v>1.97</v>
      </c>
      <c r="I179" s="43">
        <v>26.9</v>
      </c>
      <c r="J179" s="43">
        <v>133.6</v>
      </c>
      <c r="K179" s="44" t="s">
        <v>136</v>
      </c>
      <c r="L179" s="43">
        <v>13.51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 t="s">
        <v>48</v>
      </c>
      <c r="L180" s="43">
        <v>1.77</v>
      </c>
    </row>
    <row r="181" spans="1:12" ht="15" x14ac:dyDescent="0.25">
      <c r="A181" s="23"/>
      <c r="B181" s="15"/>
      <c r="C181" s="11"/>
      <c r="D181" s="7" t="s">
        <v>24</v>
      </c>
      <c r="E181" s="42" t="s">
        <v>49</v>
      </c>
      <c r="F181" s="43">
        <v>160</v>
      </c>
      <c r="G181" s="43">
        <v>0.64</v>
      </c>
      <c r="H181" s="43">
        <v>0.64</v>
      </c>
      <c r="I181" s="43">
        <v>15.66</v>
      </c>
      <c r="J181" s="43">
        <v>75.2</v>
      </c>
      <c r="K181" s="44" t="s">
        <v>48</v>
      </c>
      <c r="L181" s="43">
        <v>18</v>
      </c>
    </row>
    <row r="182" spans="1:12" ht="15" x14ac:dyDescent="0.25">
      <c r="A182" s="23"/>
      <c r="B182" s="15"/>
      <c r="C182" s="11"/>
      <c r="D182" s="6" t="s">
        <v>26</v>
      </c>
      <c r="E182" s="42" t="s">
        <v>68</v>
      </c>
      <c r="F182" s="43">
        <v>60</v>
      </c>
      <c r="G182" s="43">
        <v>0.47</v>
      </c>
      <c r="H182" s="43"/>
      <c r="I182" s="43"/>
      <c r="J182" s="43">
        <v>7.79</v>
      </c>
      <c r="K182" s="44" t="s">
        <v>48</v>
      </c>
      <c r="L182" s="43">
        <v>13.98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28.23</v>
      </c>
      <c r="H184" s="19">
        <f t="shared" si="86"/>
        <v>25.029999999999998</v>
      </c>
      <c r="I184" s="19">
        <f t="shared" si="86"/>
        <v>109.38000000000001</v>
      </c>
      <c r="J184" s="19">
        <f t="shared" si="86"/>
        <v>787.49</v>
      </c>
      <c r="K184" s="25"/>
      <c r="L184" s="19">
        <f t="shared" ref="L184" si="87">SUM(L177:L183)</f>
        <v>80.45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96</v>
      </c>
      <c r="F186" s="43">
        <v>200</v>
      </c>
      <c r="G186" s="43">
        <v>1.01</v>
      </c>
      <c r="H186" s="43">
        <v>4.16</v>
      </c>
      <c r="I186" s="43">
        <v>7.92</v>
      </c>
      <c r="J186" s="43">
        <v>73.81</v>
      </c>
      <c r="K186" s="44" t="s">
        <v>143</v>
      </c>
      <c r="L186" s="43">
        <v>7.92</v>
      </c>
    </row>
    <row r="187" spans="1:12" ht="15" x14ac:dyDescent="0.25">
      <c r="A187" s="23"/>
      <c r="B187" s="15"/>
      <c r="C187" s="11"/>
      <c r="D187" s="7" t="s">
        <v>28</v>
      </c>
      <c r="E187" s="42" t="s">
        <v>137</v>
      </c>
      <c r="F187" s="43">
        <v>50</v>
      </c>
      <c r="G187" s="43">
        <v>10.44</v>
      </c>
      <c r="H187" s="43">
        <v>14.24</v>
      </c>
      <c r="I187" s="43">
        <v>4.5599999999999996</v>
      </c>
      <c r="J187" s="43">
        <v>110.9</v>
      </c>
      <c r="K187" s="44" t="s">
        <v>149</v>
      </c>
      <c r="L187" s="43">
        <v>44.08</v>
      </c>
    </row>
    <row r="188" spans="1:12" ht="15" x14ac:dyDescent="0.25">
      <c r="A188" s="23"/>
      <c r="B188" s="15"/>
      <c r="C188" s="11"/>
      <c r="D188" s="7" t="s">
        <v>29</v>
      </c>
      <c r="E188" s="42" t="s">
        <v>79</v>
      </c>
      <c r="F188" s="43">
        <v>150</v>
      </c>
      <c r="G188" s="43">
        <v>6.62</v>
      </c>
      <c r="H188" s="43">
        <v>4.4800000000000004</v>
      </c>
      <c r="I188" s="43">
        <v>38.9</v>
      </c>
      <c r="J188" s="43">
        <v>223</v>
      </c>
      <c r="K188" s="44" t="s">
        <v>75</v>
      </c>
      <c r="L188" s="43">
        <v>5.62</v>
      </c>
    </row>
    <row r="189" spans="1:12" ht="15" x14ac:dyDescent="0.25">
      <c r="A189" s="23"/>
      <c r="B189" s="15"/>
      <c r="C189" s="11"/>
      <c r="D189" s="7" t="s">
        <v>30</v>
      </c>
      <c r="E189" s="42" t="s">
        <v>92</v>
      </c>
      <c r="F189" s="43" t="s">
        <v>55</v>
      </c>
      <c r="G189" s="43">
        <v>0.18</v>
      </c>
      <c r="H189" s="43"/>
      <c r="I189" s="43">
        <v>13.53</v>
      </c>
      <c r="J189" s="43">
        <v>54.89</v>
      </c>
      <c r="K189" s="44" t="s">
        <v>95</v>
      </c>
      <c r="L189" s="43">
        <v>1.63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47</v>
      </c>
      <c r="K190" s="44" t="s">
        <v>48</v>
      </c>
      <c r="L190" s="43">
        <v>1.18</v>
      </c>
    </row>
    <row r="191" spans="1:12" ht="15" x14ac:dyDescent="0.25">
      <c r="A191" s="23"/>
      <c r="B191" s="15"/>
      <c r="C191" s="11"/>
      <c r="D191" s="7" t="s">
        <v>32</v>
      </c>
      <c r="E191" s="42" t="s">
        <v>57</v>
      </c>
      <c r="F191" s="43">
        <v>20</v>
      </c>
      <c r="G191" s="43">
        <v>1.32</v>
      </c>
      <c r="H191" s="43">
        <v>0.24</v>
      </c>
      <c r="I191" s="43">
        <v>6.68</v>
      </c>
      <c r="J191" s="43">
        <v>34.799999999999997</v>
      </c>
      <c r="K191" s="44" t="s">
        <v>48</v>
      </c>
      <c r="L191" s="43">
        <v>1.19</v>
      </c>
    </row>
    <row r="192" spans="1:12" ht="15" x14ac:dyDescent="0.25">
      <c r="A192" s="23"/>
      <c r="B192" s="15"/>
      <c r="C192" s="11"/>
      <c r="D192" s="6"/>
      <c r="E192" s="42" t="s">
        <v>84</v>
      </c>
      <c r="F192" s="43">
        <v>18</v>
      </c>
      <c r="G192" s="43">
        <v>0.19</v>
      </c>
      <c r="H192" s="43"/>
      <c r="I192" s="43">
        <v>1.18</v>
      </c>
      <c r="J192" s="43">
        <v>5.66</v>
      </c>
      <c r="K192" s="44" t="s">
        <v>86</v>
      </c>
      <c r="L192" s="43">
        <v>1.42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458</v>
      </c>
      <c r="G194" s="19">
        <f t="shared" ref="G194:J194" si="88">SUM(G185:G193)</f>
        <v>21.28</v>
      </c>
      <c r="H194" s="19">
        <f t="shared" si="88"/>
        <v>23.279999999999998</v>
      </c>
      <c r="I194" s="19">
        <f t="shared" si="88"/>
        <v>82.610000000000014</v>
      </c>
      <c r="J194" s="19">
        <f t="shared" si="88"/>
        <v>550.05999999999995</v>
      </c>
      <c r="K194" s="25"/>
      <c r="L194" s="19">
        <f t="shared" ref="L194" si="89">SUM(L185:L193)</f>
        <v>63.04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1038</v>
      </c>
      <c r="G195" s="32">
        <f t="shared" ref="G195" si="90">G184+G194</f>
        <v>49.510000000000005</v>
      </c>
      <c r="H195" s="32">
        <f t="shared" ref="H195" si="91">H184+H194</f>
        <v>48.309999999999995</v>
      </c>
      <c r="I195" s="32">
        <f t="shared" ref="I195" si="92">I184+I194</f>
        <v>191.99</v>
      </c>
      <c r="J195" s="32">
        <f t="shared" ref="J195:L195" si="93">J184+J194</f>
        <v>1337.55</v>
      </c>
      <c r="K195" s="32"/>
      <c r="L195" s="32">
        <f t="shared" si="93"/>
        <v>143.49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995.8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56.490900000000011</v>
      </c>
      <c r="H196" s="34">
        <f t="shared" si="94"/>
        <v>59.218800000000002</v>
      </c>
      <c r="I196" s="34">
        <f t="shared" si="94"/>
        <v>192.834</v>
      </c>
      <c r="J196" s="34">
        <f t="shared" si="94"/>
        <v>1449.742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143.73700000000002</v>
      </c>
    </row>
  </sheetData>
  <sheetProtection insertRows="0" deleteRows="0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2023-10-27T09:12:54Z</dcterms:modified>
</cp:coreProperties>
</file>